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0" yWindow="1380" windowWidth="21140" windowHeight="12220" activeTab="0"/>
  </bookViews>
  <sheets>
    <sheet name="Sheet1" sheetId="1" r:id="rId1"/>
    <sheet name="Sheet2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Stephen W Gangey</author>
  </authors>
  <commentList>
    <comment ref="E2" authorId="0">
      <text>
        <r>
          <rPr>
            <b/>
            <sz val="9"/>
            <rFont val="Tahoma"/>
            <family val="0"/>
          </rPr>
          <t>Amount of the loan</t>
        </r>
        <r>
          <rPr>
            <sz val="9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9"/>
            <rFont val="Tahoma"/>
            <family val="0"/>
          </rPr>
          <t>Annual Percentage Rate in Interest</t>
        </r>
        <r>
          <rPr>
            <sz val="9"/>
            <rFont val="Tahoma"/>
            <family val="0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0"/>
          </rPr>
          <t>How many months is the loan fully amortised</t>
        </r>
        <r>
          <rPr>
            <sz val="9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9"/>
            <rFont val="Tahoma"/>
            <family val="0"/>
          </rPr>
          <t>This is your calculated payment</t>
        </r>
        <r>
          <rPr>
            <sz val="9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9"/>
            <rFont val="Tahoma"/>
            <family val="0"/>
          </rPr>
          <t>Additional monies to be applied directly to the principal</t>
        </r>
        <r>
          <rPr>
            <sz val="9"/>
            <rFont val="Tahoma"/>
            <family val="0"/>
          </rPr>
          <t xml:space="preserve">
</t>
        </r>
      </text>
    </comment>
    <comment ref="G7" authorId="0">
      <text>
        <r>
          <rPr>
            <b/>
            <sz val="9"/>
            <rFont val="Tahoma"/>
            <family val="0"/>
          </rPr>
          <t>Your minimum payment plus the additional to be applied toward the principal</t>
        </r>
        <r>
          <rPr>
            <sz val="9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9"/>
            <rFont val="Tahoma"/>
            <family val="0"/>
          </rPr>
          <t>Balance after the payment is applied</t>
        </r>
        <r>
          <rPr>
            <sz val="9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9"/>
            <rFont val="Tahoma"/>
            <family val="0"/>
          </rPr>
          <t>Amount of the payment applied toward the principal</t>
        </r>
        <r>
          <rPr>
            <sz val="9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9"/>
            <rFont val="Tahoma"/>
            <family val="0"/>
          </rPr>
          <t>Amount of the payment payed to the lender for use of their money</t>
        </r>
        <r>
          <rPr>
            <sz val="9"/>
            <rFont val="Tahoma"/>
            <family val="0"/>
          </rPr>
          <t xml:space="preserve">
</t>
        </r>
      </text>
    </comment>
    <comment ref="E7" authorId="0">
      <text>
        <r>
          <rPr>
            <b/>
            <sz val="9"/>
            <rFont val="Tahoma"/>
            <family val="0"/>
          </rPr>
          <t>Calculated amount of the regular payment in the header</t>
        </r>
        <r>
          <rPr>
            <sz val="9"/>
            <rFont val="Tahoma"/>
            <family val="0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0"/>
          </rPr>
          <t>The amount put in this column can vary depending on your budget</t>
        </r>
      </text>
    </comment>
  </commentList>
</comments>
</file>

<file path=xl/sharedStrings.xml><?xml version="1.0" encoding="utf-8"?>
<sst xmlns="http://schemas.openxmlformats.org/spreadsheetml/2006/main" count="31" uniqueCount="27">
  <si>
    <t>APR %</t>
  </si>
  <si>
    <t>Payment</t>
  </si>
  <si>
    <t>Pay #</t>
  </si>
  <si>
    <t>Minimum Payment</t>
  </si>
  <si>
    <t>Interest Paid</t>
  </si>
  <si>
    <t>Loan Amount</t>
  </si>
  <si>
    <t>Term (months)</t>
  </si>
  <si>
    <t>Addl' Payment</t>
  </si>
  <si>
    <t>Total Payment</t>
  </si>
  <si>
    <t xml:space="preserve">% of Debt </t>
  </si>
  <si>
    <t>Total Interest Paid</t>
  </si>
  <si>
    <t>Remaining Balance</t>
  </si>
  <si>
    <t>Applied to Principal</t>
  </si>
  <si>
    <t>First twelve months</t>
  </si>
  <si>
    <t>First 24 months</t>
  </si>
  <si>
    <t>First 36 months</t>
  </si>
  <si>
    <t>First 60 months</t>
  </si>
  <si>
    <t>First 48 months</t>
  </si>
  <si>
    <t>SIMPLE INTEREST LOAN CALCULATOR</t>
  </si>
  <si>
    <t>Add'l toward Principal</t>
  </si>
  <si>
    <t>Consider this table as an estimate in the way a loan should work.  The lender may have other variables at work that will need to be accomodated.</t>
  </si>
  <si>
    <t>Full Term Interest</t>
  </si>
  <si>
    <t>Savings with Additional applied to principal</t>
  </si>
  <si>
    <t xml:space="preserve">Note that a 60 month, $25,000 loan with $200 additional paid toward the principal every other month reduced the interest paid to only $3,187. 20, and shortened the time to pay-off the loan to less than 50 months.  </t>
  </si>
  <si>
    <t>Term of Loan %</t>
  </si>
  <si>
    <t>http://www.AustinCreditGroup.com</t>
  </si>
  <si>
    <t>©2010-2014 Stephen W. Gangey, All Rights Reserved</t>
  </si>
</sst>
</file>

<file path=xl/styles.xml><?xml version="1.0" encoding="utf-8"?>
<styleSheet xmlns="http://schemas.openxmlformats.org/spreadsheetml/2006/main">
  <numFmts count="16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"/>
    <numFmt numFmtId="171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Verdana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Verdana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/>
    </xf>
    <xf numFmtId="171" fontId="0" fillId="0" borderId="0" xfId="0" applyNumberFormat="1" applyAlignment="1">
      <alignment horizontal="center" wrapText="1"/>
    </xf>
    <xf numFmtId="171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horizontal="left" vertical="top" wrapText="1"/>
    </xf>
    <xf numFmtId="0" fontId="41" fillId="33" borderId="0" xfId="0" applyFont="1" applyFill="1" applyAlignment="1">
      <alignment horizontal="center"/>
    </xf>
    <xf numFmtId="171" fontId="39" fillId="0" borderId="0" xfId="0" applyNumberFormat="1" applyFont="1" applyAlignment="1">
      <alignment horizontal="center" textRotation="90" wrapText="1"/>
    </xf>
    <xf numFmtId="0" fontId="0" fillId="0" borderId="0" xfId="0" applyAlignment="1">
      <alignment horizontal="center"/>
    </xf>
    <xf numFmtId="171" fontId="0" fillId="0" borderId="0" xfId="0" applyNumberFormat="1" applyAlignment="1">
      <alignment horizontal="center"/>
    </xf>
    <xf numFmtId="0" fontId="33" fillId="0" borderId="0" xfId="53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stincreditgroup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 topLeftCell="A1">
      <pane ySplit="7" topLeftCell="BM8" activePane="bottomLeft" state="frozen"/>
      <selection pane="topLeft" activeCell="A1" sqref="A1"/>
      <selection pane="bottomLeft" activeCell="E3" sqref="E3"/>
    </sheetView>
  </sheetViews>
  <sheetFormatPr defaultColWidth="8.8515625" defaultRowHeight="15"/>
  <cols>
    <col min="1" max="1" width="8.8515625" style="0" customWidth="1"/>
    <col min="2" max="2" width="11.421875" style="0" customWidth="1"/>
    <col min="3" max="3" width="14.28125" style="0" bestFit="1" customWidth="1"/>
    <col min="4" max="4" width="9.8515625" style="0" hidden="1" customWidth="1"/>
    <col min="5" max="5" width="9.8515625" style="0" bestFit="1" customWidth="1"/>
    <col min="6" max="6" width="10.421875" style="10" bestFit="1" customWidth="1"/>
    <col min="7" max="7" width="10.8515625" style="0" bestFit="1" customWidth="1"/>
    <col min="8" max="8" width="13.00390625" style="2" customWidth="1"/>
    <col min="9" max="9" width="10.8515625" style="0" hidden="1" customWidth="1"/>
  </cols>
  <sheetData>
    <row r="1" spans="1:10" ht="15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</row>
    <row r="2" spans="3:10" ht="15" customHeight="1">
      <c r="C2" s="8" t="s">
        <v>5</v>
      </c>
      <c r="E2" s="7">
        <v>16000</v>
      </c>
      <c r="F2" s="20" t="s">
        <v>19</v>
      </c>
      <c r="G2" s="18" t="s">
        <v>20</v>
      </c>
      <c r="H2" s="18"/>
      <c r="I2" s="18"/>
      <c r="J2" s="18"/>
    </row>
    <row r="3" spans="3:10" ht="15">
      <c r="C3" s="8" t="s">
        <v>0</v>
      </c>
      <c r="E3" s="1">
        <v>0.079</v>
      </c>
      <c r="F3" s="20"/>
      <c r="G3" s="18"/>
      <c r="H3" s="18"/>
      <c r="I3" s="18"/>
      <c r="J3" s="18"/>
    </row>
    <row r="4" spans="3:10" ht="15">
      <c r="C4" s="8" t="s">
        <v>6</v>
      </c>
      <c r="E4" s="9">
        <v>60</v>
      </c>
      <c r="F4" s="20"/>
      <c r="G4" s="18"/>
      <c r="H4" s="18"/>
      <c r="I4" s="18"/>
      <c r="J4" s="18"/>
    </row>
    <row r="5" spans="3:10" ht="15">
      <c r="C5" s="8" t="s">
        <v>1</v>
      </c>
      <c r="E5" s="10">
        <f>+PMT(E3/12,E4,E2)*-1</f>
        <v>323.6571152328785</v>
      </c>
      <c r="F5" s="20"/>
      <c r="G5" s="18"/>
      <c r="H5" s="18"/>
      <c r="I5" s="18"/>
      <c r="J5" s="18"/>
    </row>
    <row r="6" spans="5:10" ht="15">
      <c r="E6" s="8"/>
      <c r="F6" s="20"/>
      <c r="G6" s="18"/>
      <c r="H6" s="18"/>
      <c r="I6" s="18"/>
      <c r="J6" s="18"/>
    </row>
    <row r="7" spans="1:10" s="2" customFormat="1" ht="45">
      <c r="A7" s="2" t="s">
        <v>2</v>
      </c>
      <c r="B7" s="5" t="s">
        <v>12</v>
      </c>
      <c r="C7" s="5" t="s">
        <v>4</v>
      </c>
      <c r="E7" s="5" t="s">
        <v>3</v>
      </c>
      <c r="F7" s="14" t="s">
        <v>7</v>
      </c>
      <c r="G7" s="5" t="s">
        <v>8</v>
      </c>
      <c r="H7" s="5" t="s">
        <v>11</v>
      </c>
      <c r="J7" s="5" t="s">
        <v>9</v>
      </c>
    </row>
    <row r="8" spans="1:10" ht="15">
      <c r="A8" s="2">
        <v>1</v>
      </c>
      <c r="B8" s="6">
        <f>+G8-C8</f>
        <v>218.32378189954517</v>
      </c>
      <c r="C8" s="4">
        <f aca="true" t="shared" si="0" ref="C8:C13">IF(D8&lt;=0,"0",D8)</f>
        <v>105.33333333333333</v>
      </c>
      <c r="D8" s="4">
        <f>+$E$2*($E$3/12)</f>
        <v>105.33333333333333</v>
      </c>
      <c r="E8" s="4">
        <f>+$E$5</f>
        <v>323.6571152328785</v>
      </c>
      <c r="F8" s="15"/>
      <c r="G8" s="6">
        <f>SUM(E8:F8)</f>
        <v>323.6571152328785</v>
      </c>
      <c r="H8" s="4">
        <f aca="true" t="shared" si="1" ref="H8:H19">IF(I8&lt;=0,"0",I8)</f>
        <v>15781.676218100456</v>
      </c>
      <c r="I8" s="4">
        <f>+$E$2-G8+D8</f>
        <v>15781.676218100456</v>
      </c>
      <c r="J8" s="3">
        <f aca="true" t="shared" si="2" ref="J8:J19">+H8/$E$2</f>
        <v>0.9863547636312785</v>
      </c>
    </row>
    <row r="9" spans="1:10" ht="15">
      <c r="A9" s="2">
        <v>2</v>
      </c>
      <c r="B9" s="6">
        <f aca="true" t="shared" si="3" ref="B9:B19">+G9-C9</f>
        <v>219.76108013038382</v>
      </c>
      <c r="C9" s="4">
        <f t="shared" si="0"/>
        <v>103.89603510249466</v>
      </c>
      <c r="D9" s="4">
        <f aca="true" t="shared" si="4" ref="D9:D19">+I8*($E$3/12)</f>
        <v>103.89603510249466</v>
      </c>
      <c r="E9" s="4">
        <f aca="true" t="shared" si="5" ref="E9:E19">IF(H8+C9&lt;+$E$5,H8+C9,+$E$5)</f>
        <v>323.6571152328785</v>
      </c>
      <c r="F9" s="15"/>
      <c r="G9" s="6">
        <f>SUM(E9:F9)</f>
        <v>323.6571152328785</v>
      </c>
      <c r="H9" s="4">
        <f t="shared" si="1"/>
        <v>15561.915137970072</v>
      </c>
      <c r="I9" s="4">
        <f aca="true" t="shared" si="6" ref="I9:I19">+I8-G9+D9</f>
        <v>15561.915137970072</v>
      </c>
      <c r="J9" s="3">
        <f t="shared" si="2"/>
        <v>0.9726196961231295</v>
      </c>
    </row>
    <row r="10" spans="1:10" ht="15">
      <c r="A10" s="2">
        <v>3</v>
      </c>
      <c r="B10" s="6">
        <f t="shared" si="3"/>
        <v>221.2078405745755</v>
      </c>
      <c r="C10" s="4">
        <f t="shared" si="0"/>
        <v>102.44927465830298</v>
      </c>
      <c r="D10" s="4">
        <f t="shared" si="4"/>
        <v>102.44927465830298</v>
      </c>
      <c r="E10" s="4">
        <f t="shared" si="5"/>
        <v>323.6571152328785</v>
      </c>
      <c r="F10" s="15"/>
      <c r="G10" s="6">
        <f aca="true" t="shared" si="7" ref="G10:G19">SUM(E10:F10)</f>
        <v>323.6571152328785</v>
      </c>
      <c r="H10" s="4">
        <f t="shared" si="1"/>
        <v>15340.707297395498</v>
      </c>
      <c r="I10" s="4">
        <f t="shared" si="6"/>
        <v>15340.707297395498</v>
      </c>
      <c r="J10" s="3">
        <f t="shared" si="2"/>
        <v>0.9587942060872187</v>
      </c>
    </row>
    <row r="11" spans="1:10" ht="15">
      <c r="A11" s="2">
        <v>4</v>
      </c>
      <c r="B11" s="6">
        <f t="shared" si="3"/>
        <v>222.6641255250248</v>
      </c>
      <c r="C11" s="4">
        <f t="shared" si="0"/>
        <v>100.9929897078537</v>
      </c>
      <c r="D11" s="4">
        <f t="shared" si="4"/>
        <v>100.9929897078537</v>
      </c>
      <c r="E11" s="4">
        <f t="shared" si="5"/>
        <v>323.6571152328785</v>
      </c>
      <c r="F11" s="15"/>
      <c r="G11" s="6">
        <f t="shared" si="7"/>
        <v>323.6571152328785</v>
      </c>
      <c r="H11" s="4">
        <f t="shared" si="1"/>
        <v>15118.043171870475</v>
      </c>
      <c r="I11" s="4">
        <f t="shared" si="6"/>
        <v>15118.043171870475</v>
      </c>
      <c r="J11" s="3">
        <f t="shared" si="2"/>
        <v>0.9448776982419047</v>
      </c>
    </row>
    <row r="12" spans="1:10" ht="13.5">
      <c r="A12" s="2">
        <v>5</v>
      </c>
      <c r="B12" s="6">
        <f t="shared" si="3"/>
        <v>224.1299976847312</v>
      </c>
      <c r="C12" s="4">
        <f t="shared" si="0"/>
        <v>99.52711754814729</v>
      </c>
      <c r="D12" s="4">
        <f t="shared" si="4"/>
        <v>99.52711754814729</v>
      </c>
      <c r="E12" s="4">
        <f t="shared" si="5"/>
        <v>323.6571152328785</v>
      </c>
      <c r="F12" s="15"/>
      <c r="G12" s="6">
        <f t="shared" si="7"/>
        <v>323.6571152328785</v>
      </c>
      <c r="H12" s="4">
        <f t="shared" si="1"/>
        <v>14893.913174185744</v>
      </c>
      <c r="I12" s="4">
        <f t="shared" si="6"/>
        <v>14893.913174185744</v>
      </c>
      <c r="J12" s="3">
        <f t="shared" si="2"/>
        <v>0.930869573386609</v>
      </c>
    </row>
    <row r="13" spans="1:10" ht="13.5">
      <c r="A13" s="2">
        <v>6</v>
      </c>
      <c r="B13" s="6">
        <f t="shared" si="3"/>
        <v>225.605520169489</v>
      </c>
      <c r="C13" s="4">
        <f t="shared" si="0"/>
        <v>98.05159506338948</v>
      </c>
      <c r="D13" s="4">
        <f t="shared" si="4"/>
        <v>98.05159506338948</v>
      </c>
      <c r="E13" s="4">
        <f t="shared" si="5"/>
        <v>323.6571152328785</v>
      </c>
      <c r="F13" s="15"/>
      <c r="G13" s="6">
        <f>SUM(E13:F13)</f>
        <v>323.6571152328785</v>
      </c>
      <c r="H13" s="4">
        <f t="shared" si="1"/>
        <v>14668.307654016255</v>
      </c>
      <c r="I13" s="4">
        <f t="shared" si="6"/>
        <v>14668.307654016255</v>
      </c>
      <c r="J13" s="3">
        <f t="shared" si="2"/>
        <v>0.9167692283760159</v>
      </c>
    </row>
    <row r="14" spans="1:10" ht="13.5">
      <c r="A14" s="2">
        <v>7</v>
      </c>
      <c r="B14" s="6">
        <f t="shared" si="3"/>
        <v>227.09075651060482</v>
      </c>
      <c r="C14" s="4">
        <f aca="true" t="shared" si="8" ref="C14:C19">IF(D14&lt;=0,"0",D14)</f>
        <v>96.56635872227368</v>
      </c>
      <c r="D14" s="4">
        <f t="shared" si="4"/>
        <v>96.56635872227368</v>
      </c>
      <c r="E14" s="4">
        <f t="shared" si="5"/>
        <v>323.6571152328785</v>
      </c>
      <c r="F14" s="15"/>
      <c r="G14" s="6">
        <f>SUM(E14:F14)</f>
        <v>323.6571152328785</v>
      </c>
      <c r="H14" s="4">
        <f t="shared" si="1"/>
        <v>14441.21689750565</v>
      </c>
      <c r="I14" s="4">
        <f>+I13-G14+D14</f>
        <v>14441.21689750565</v>
      </c>
      <c r="J14" s="3">
        <f t="shared" si="2"/>
        <v>0.9025760560941032</v>
      </c>
    </row>
    <row r="15" spans="1:10" ht="13.5">
      <c r="A15" s="2">
        <v>8</v>
      </c>
      <c r="B15" s="6">
        <f t="shared" si="3"/>
        <v>228.58577065763296</v>
      </c>
      <c r="C15" s="4">
        <f t="shared" si="8"/>
        <v>95.07134457524553</v>
      </c>
      <c r="D15" s="4">
        <f t="shared" si="4"/>
        <v>95.07134457524553</v>
      </c>
      <c r="E15" s="4">
        <f t="shared" si="5"/>
        <v>323.6571152328785</v>
      </c>
      <c r="F15" s="15"/>
      <c r="G15" s="6">
        <f t="shared" si="7"/>
        <v>323.6571152328785</v>
      </c>
      <c r="H15" s="4">
        <f t="shared" si="1"/>
        <v>14212.631126848019</v>
      </c>
      <c r="I15" s="4">
        <f>+I14-G15+D15</f>
        <v>14212.631126848019</v>
      </c>
      <c r="J15" s="3">
        <f t="shared" si="2"/>
        <v>0.8882894454280011</v>
      </c>
    </row>
    <row r="16" spans="1:10" ht="13.5">
      <c r="A16" s="2">
        <v>9</v>
      </c>
      <c r="B16" s="6">
        <f t="shared" si="3"/>
        <v>230.09062698112902</v>
      </c>
      <c r="C16" s="4">
        <f t="shared" si="8"/>
        <v>93.56648825174946</v>
      </c>
      <c r="D16" s="4">
        <f t="shared" si="4"/>
        <v>93.56648825174946</v>
      </c>
      <c r="E16" s="4">
        <f t="shared" si="5"/>
        <v>323.6571152328785</v>
      </c>
      <c r="F16" s="15"/>
      <c r="G16" s="6">
        <f t="shared" si="7"/>
        <v>323.6571152328785</v>
      </c>
      <c r="H16" s="4">
        <f t="shared" si="1"/>
        <v>13982.540499866891</v>
      </c>
      <c r="I16" s="4">
        <f t="shared" si="6"/>
        <v>13982.540499866891</v>
      </c>
      <c r="J16" s="3">
        <f t="shared" si="2"/>
        <v>0.8739087812416807</v>
      </c>
    </row>
    <row r="17" spans="1:10" ht="13.5">
      <c r="A17" s="2">
        <v>10</v>
      </c>
      <c r="B17" s="6">
        <f t="shared" si="3"/>
        <v>231.60539027542143</v>
      </c>
      <c r="C17" s="4">
        <f t="shared" si="8"/>
        <v>92.05172495745704</v>
      </c>
      <c r="D17" s="4">
        <f t="shared" si="4"/>
        <v>92.05172495745704</v>
      </c>
      <c r="E17" s="4">
        <f t="shared" si="5"/>
        <v>323.6571152328785</v>
      </c>
      <c r="F17" s="15"/>
      <c r="G17" s="6">
        <f t="shared" si="7"/>
        <v>323.6571152328785</v>
      </c>
      <c r="H17" s="4">
        <f t="shared" si="1"/>
        <v>13750.93510959147</v>
      </c>
      <c r="I17" s="4">
        <f t="shared" si="6"/>
        <v>13750.93510959147</v>
      </c>
      <c r="J17" s="3">
        <f t="shared" si="2"/>
        <v>0.8594334443494669</v>
      </c>
    </row>
    <row r="18" spans="1:10" ht="13.5">
      <c r="A18" s="2">
        <v>11</v>
      </c>
      <c r="B18" s="6">
        <f t="shared" si="3"/>
        <v>233.1301257614013</v>
      </c>
      <c r="C18" s="4">
        <f t="shared" si="8"/>
        <v>90.52698947147718</v>
      </c>
      <c r="D18" s="4">
        <f t="shared" si="4"/>
        <v>90.52698947147718</v>
      </c>
      <c r="E18" s="4">
        <f t="shared" si="5"/>
        <v>323.6571152328785</v>
      </c>
      <c r="F18" s="15"/>
      <c r="G18" s="6">
        <f t="shared" si="7"/>
        <v>323.6571152328785</v>
      </c>
      <c r="H18" s="4">
        <f t="shared" si="1"/>
        <v>13517.804983830069</v>
      </c>
      <c r="I18" s="4">
        <f t="shared" si="6"/>
        <v>13517.804983830069</v>
      </c>
      <c r="J18" s="3">
        <f t="shared" si="2"/>
        <v>0.8448628114893793</v>
      </c>
    </row>
    <row r="19" spans="1:10" ht="13.5">
      <c r="A19" s="2">
        <v>12</v>
      </c>
      <c r="B19" s="6">
        <f t="shared" si="3"/>
        <v>234.66489908933053</v>
      </c>
      <c r="C19" s="4">
        <f t="shared" si="8"/>
        <v>88.99221614354795</v>
      </c>
      <c r="D19" s="4">
        <f t="shared" si="4"/>
        <v>88.99221614354795</v>
      </c>
      <c r="E19" s="4">
        <f t="shared" si="5"/>
        <v>323.6571152328785</v>
      </c>
      <c r="F19" s="15"/>
      <c r="G19" s="6">
        <f t="shared" si="7"/>
        <v>323.6571152328785</v>
      </c>
      <c r="H19" s="4">
        <f t="shared" si="1"/>
        <v>13283.140084740739</v>
      </c>
      <c r="I19" s="4">
        <f t="shared" si="6"/>
        <v>13283.140084740739</v>
      </c>
      <c r="J19" s="3">
        <f t="shared" si="2"/>
        <v>0.8301962552962961</v>
      </c>
    </row>
    <row r="20" spans="1:10" ht="13.5">
      <c r="A20" s="2"/>
      <c r="B20" s="6"/>
      <c r="C20" s="4"/>
      <c r="D20" s="4"/>
      <c r="E20" s="4"/>
      <c r="F20" s="15"/>
      <c r="G20" s="6"/>
      <c r="H20" s="4"/>
      <c r="I20" s="4"/>
      <c r="J20" s="3"/>
    </row>
    <row r="21" spans="2:10" ht="13.5">
      <c r="B21" s="11" t="s">
        <v>10</v>
      </c>
      <c r="C21" s="6">
        <f>SUM(C8:C19)</f>
        <v>1167.0254675352724</v>
      </c>
      <c r="E21" t="s">
        <v>13</v>
      </c>
      <c r="F21"/>
      <c r="G21" s="6"/>
      <c r="H21" s="4"/>
      <c r="I21" s="4"/>
      <c r="J21" s="3"/>
    </row>
    <row r="22" spans="1:10" ht="13.5">
      <c r="A22" s="2"/>
      <c r="B22" s="6"/>
      <c r="C22" s="4"/>
      <c r="D22" s="4"/>
      <c r="E22" s="4"/>
      <c r="F22" s="15"/>
      <c r="G22" s="6"/>
      <c r="H22" s="4"/>
      <c r="I22" s="4"/>
      <c r="J22" s="3"/>
    </row>
    <row r="23" spans="1:10" ht="13.5">
      <c r="A23" s="2">
        <v>13</v>
      </c>
      <c r="B23" s="6">
        <f aca="true" t="shared" si="9" ref="B23:B79">+G23-C23</f>
        <v>236.2097763416686</v>
      </c>
      <c r="C23" s="4">
        <f aca="true" t="shared" si="10" ref="C23:C79">IF(D23&lt;=0,"0",D23)</f>
        <v>87.44733889120987</v>
      </c>
      <c r="D23" s="4">
        <f>+I19*($E$3/12)</f>
        <v>87.44733889120987</v>
      </c>
      <c r="E23" s="4">
        <f>IF(H19+C23&lt;+$E$5,H19+C23,+$E$5)</f>
        <v>323.6571152328785</v>
      </c>
      <c r="F23" s="15"/>
      <c r="G23" s="6">
        <f aca="true" t="shared" si="11" ref="G23:G79">SUM(E23:F23)</f>
        <v>323.6571152328785</v>
      </c>
      <c r="H23" s="4">
        <f aca="true" t="shared" si="12" ref="H23:H79">IF(I23&lt;=0,"0",I23)</f>
        <v>13046.93030839907</v>
      </c>
      <c r="I23" s="4">
        <f>+I19-G23+D23</f>
        <v>13046.93030839907</v>
      </c>
      <c r="J23" s="3">
        <f aca="true" t="shared" si="13" ref="J23:J79">+H23/$E$2</f>
        <v>0.815433144274942</v>
      </c>
    </row>
    <row r="24" spans="1:10" ht="13.5">
      <c r="A24" s="2">
        <v>14</v>
      </c>
      <c r="B24" s="6">
        <f t="shared" si="9"/>
        <v>237.7648240359179</v>
      </c>
      <c r="C24" s="4">
        <f t="shared" si="10"/>
        <v>85.89229119696056</v>
      </c>
      <c r="D24" s="4">
        <f aca="true" t="shared" si="14" ref="D24:D79">+I23*($E$3/12)</f>
        <v>85.89229119696056</v>
      </c>
      <c r="E24" s="4">
        <f aca="true" t="shared" si="15" ref="E24:E79">IF(H23+C24&lt;+$E$5,H23+C24,+$E$5)</f>
        <v>323.6571152328785</v>
      </c>
      <c r="F24" s="15"/>
      <c r="G24" s="6">
        <f t="shared" si="11"/>
        <v>323.6571152328785</v>
      </c>
      <c r="H24" s="4">
        <f t="shared" si="12"/>
        <v>12809.165484363153</v>
      </c>
      <c r="I24" s="4">
        <f aca="true" t="shared" si="16" ref="I24:I79">+I23-G24+D24</f>
        <v>12809.165484363153</v>
      </c>
      <c r="J24" s="3">
        <f t="shared" si="13"/>
        <v>0.800572842772697</v>
      </c>
    </row>
    <row r="25" spans="1:10" ht="13.5">
      <c r="A25" s="2">
        <v>15</v>
      </c>
      <c r="B25" s="6">
        <f t="shared" si="9"/>
        <v>239.33010912748773</v>
      </c>
      <c r="C25" s="4">
        <f t="shared" si="10"/>
        <v>84.32700610539077</v>
      </c>
      <c r="D25" s="4">
        <f t="shared" si="14"/>
        <v>84.32700610539077</v>
      </c>
      <c r="E25" s="4">
        <f t="shared" si="15"/>
        <v>323.6571152328785</v>
      </c>
      <c r="F25" s="15"/>
      <c r="G25" s="6">
        <f t="shared" si="11"/>
        <v>323.6571152328785</v>
      </c>
      <c r="H25" s="4">
        <f t="shared" si="12"/>
        <v>12569.835375235665</v>
      </c>
      <c r="I25" s="4">
        <f t="shared" si="16"/>
        <v>12569.835375235665</v>
      </c>
      <c r="J25" s="3">
        <f t="shared" si="13"/>
        <v>0.7856147109522291</v>
      </c>
    </row>
    <row r="26" spans="1:10" ht="13.5">
      <c r="A26" s="2">
        <v>16</v>
      </c>
      <c r="B26" s="6">
        <f t="shared" si="9"/>
        <v>240.90569901257703</v>
      </c>
      <c r="C26" s="4">
        <f t="shared" si="10"/>
        <v>82.75141622030146</v>
      </c>
      <c r="D26" s="4">
        <f t="shared" si="14"/>
        <v>82.75141622030146</v>
      </c>
      <c r="E26" s="4">
        <f t="shared" si="15"/>
        <v>323.6571152328785</v>
      </c>
      <c r="F26" s="15"/>
      <c r="G26" s="6">
        <f t="shared" si="11"/>
        <v>323.6571152328785</v>
      </c>
      <c r="H26" s="4">
        <f t="shared" si="12"/>
        <v>12328.929676223088</v>
      </c>
      <c r="I26" s="4">
        <f t="shared" si="16"/>
        <v>12328.929676223088</v>
      </c>
      <c r="J26" s="3">
        <f t="shared" si="13"/>
        <v>0.770558104763943</v>
      </c>
    </row>
    <row r="27" spans="1:10" ht="13.5">
      <c r="A27" s="2">
        <v>17</v>
      </c>
      <c r="B27" s="6">
        <f t="shared" si="9"/>
        <v>242.4916615310765</v>
      </c>
      <c r="C27" s="4">
        <f t="shared" si="10"/>
        <v>81.165453701802</v>
      </c>
      <c r="D27" s="4">
        <f t="shared" si="14"/>
        <v>81.165453701802</v>
      </c>
      <c r="E27" s="4">
        <f t="shared" si="15"/>
        <v>323.6571152328785</v>
      </c>
      <c r="F27" s="15"/>
      <c r="G27" s="6">
        <f t="shared" si="11"/>
        <v>323.6571152328785</v>
      </c>
      <c r="H27" s="4">
        <f t="shared" si="12"/>
        <v>12086.438014692012</v>
      </c>
      <c r="I27" s="4">
        <f t="shared" si="16"/>
        <v>12086.438014692012</v>
      </c>
      <c r="J27" s="3">
        <f t="shared" si="13"/>
        <v>0.7554023759182508</v>
      </c>
    </row>
    <row r="28" spans="1:10" ht="13.5">
      <c r="A28" s="2">
        <v>18</v>
      </c>
      <c r="B28" s="6">
        <f t="shared" si="9"/>
        <v>244.08806496948938</v>
      </c>
      <c r="C28" s="4">
        <f t="shared" si="10"/>
        <v>79.56905026338909</v>
      </c>
      <c r="D28" s="4">
        <f t="shared" si="14"/>
        <v>79.56905026338909</v>
      </c>
      <c r="E28" s="4">
        <f t="shared" si="15"/>
        <v>323.6571152328785</v>
      </c>
      <c r="F28" s="15"/>
      <c r="G28" s="6">
        <f t="shared" si="11"/>
        <v>323.6571152328785</v>
      </c>
      <c r="H28" s="4">
        <f t="shared" si="12"/>
        <v>11842.349949722524</v>
      </c>
      <c r="I28" s="4">
        <f t="shared" si="16"/>
        <v>11842.349949722524</v>
      </c>
      <c r="J28" s="3">
        <f t="shared" si="13"/>
        <v>0.7401468718576577</v>
      </c>
    </row>
    <row r="29" spans="1:10" ht="13.5">
      <c r="A29" s="2">
        <v>19</v>
      </c>
      <c r="B29" s="6">
        <f t="shared" si="9"/>
        <v>245.69497806387187</v>
      </c>
      <c r="C29" s="4">
        <f t="shared" si="10"/>
        <v>77.96213716900661</v>
      </c>
      <c r="D29" s="4">
        <f t="shared" si="14"/>
        <v>77.96213716900661</v>
      </c>
      <c r="E29" s="4">
        <f t="shared" si="15"/>
        <v>323.6571152328785</v>
      </c>
      <c r="F29" s="15"/>
      <c r="G29" s="6">
        <f t="shared" si="11"/>
        <v>323.6571152328785</v>
      </c>
      <c r="H29" s="4">
        <f t="shared" si="12"/>
        <v>11596.654971658652</v>
      </c>
      <c r="I29" s="4">
        <f t="shared" si="16"/>
        <v>11596.654971658652</v>
      </c>
      <c r="J29" s="3">
        <f t="shared" si="13"/>
        <v>0.7247909357286658</v>
      </c>
    </row>
    <row r="30" spans="1:10" ht="13.5">
      <c r="A30" s="2">
        <v>20</v>
      </c>
      <c r="B30" s="6">
        <f t="shared" si="9"/>
        <v>247.31247000279234</v>
      </c>
      <c r="C30" s="4">
        <f t="shared" si="10"/>
        <v>76.34464523008613</v>
      </c>
      <c r="D30" s="4">
        <f t="shared" si="14"/>
        <v>76.34464523008613</v>
      </c>
      <c r="E30" s="4">
        <f t="shared" si="15"/>
        <v>323.6571152328785</v>
      </c>
      <c r="F30" s="15"/>
      <c r="G30" s="6">
        <f t="shared" si="11"/>
        <v>323.6571152328785</v>
      </c>
      <c r="H30" s="4">
        <f t="shared" si="12"/>
        <v>11349.342501655861</v>
      </c>
      <c r="I30" s="4">
        <f t="shared" si="16"/>
        <v>11349.342501655861</v>
      </c>
      <c r="J30" s="3">
        <f t="shared" si="13"/>
        <v>0.7093339063534914</v>
      </c>
    </row>
    <row r="31" spans="1:10" ht="13.5">
      <c r="A31" s="2">
        <v>21</v>
      </c>
      <c r="B31" s="6">
        <f t="shared" si="9"/>
        <v>248.94061043031073</v>
      </c>
      <c r="C31" s="4">
        <f t="shared" si="10"/>
        <v>74.71650480256775</v>
      </c>
      <c r="D31" s="4">
        <f t="shared" si="14"/>
        <v>74.71650480256775</v>
      </c>
      <c r="E31" s="4">
        <f t="shared" si="15"/>
        <v>323.6571152328785</v>
      </c>
      <c r="F31" s="15"/>
      <c r="G31" s="6">
        <f t="shared" si="11"/>
        <v>323.6571152328785</v>
      </c>
      <c r="H31" s="4">
        <f t="shared" si="12"/>
        <v>11100.40189122555</v>
      </c>
      <c r="I31" s="4">
        <f t="shared" si="16"/>
        <v>11100.40189122555</v>
      </c>
      <c r="J31" s="3">
        <f t="shared" si="13"/>
        <v>0.6937751182015969</v>
      </c>
    </row>
    <row r="32" spans="1:10" ht="13.5">
      <c r="A32" s="2">
        <v>22</v>
      </c>
      <c r="B32" s="6">
        <f t="shared" si="9"/>
        <v>250.57946944897694</v>
      </c>
      <c r="C32" s="4">
        <f t="shared" si="10"/>
        <v>73.07764578390154</v>
      </c>
      <c r="D32" s="4">
        <f t="shared" si="14"/>
        <v>73.07764578390154</v>
      </c>
      <c r="E32" s="4">
        <f t="shared" si="15"/>
        <v>323.6571152328785</v>
      </c>
      <c r="F32" s="15"/>
      <c r="G32" s="6">
        <f t="shared" si="11"/>
        <v>323.6571152328785</v>
      </c>
      <c r="H32" s="4">
        <f t="shared" si="12"/>
        <v>10849.822421776575</v>
      </c>
      <c r="I32" s="4">
        <f t="shared" si="16"/>
        <v>10849.822421776575</v>
      </c>
      <c r="J32" s="3">
        <f t="shared" si="13"/>
        <v>0.6781139013610359</v>
      </c>
    </row>
    <row r="33" spans="1:10" ht="13.5">
      <c r="A33" s="2">
        <v>23</v>
      </c>
      <c r="B33" s="6">
        <f t="shared" si="9"/>
        <v>252.22911762284934</v>
      </c>
      <c r="C33" s="4">
        <f t="shared" si="10"/>
        <v>71.42799761002912</v>
      </c>
      <c r="D33" s="4">
        <f t="shared" si="14"/>
        <v>71.42799761002912</v>
      </c>
      <c r="E33" s="4">
        <f t="shared" si="15"/>
        <v>323.6571152328785</v>
      </c>
      <c r="F33" s="15"/>
      <c r="G33" s="6">
        <f t="shared" si="11"/>
        <v>323.6571152328785</v>
      </c>
      <c r="H33" s="4">
        <f t="shared" si="12"/>
        <v>10597.593304153726</v>
      </c>
      <c r="I33" s="4">
        <f t="shared" si="16"/>
        <v>10597.593304153726</v>
      </c>
      <c r="J33" s="3">
        <f t="shared" si="13"/>
        <v>0.6623495815096079</v>
      </c>
    </row>
    <row r="34" spans="1:10" ht="13.5">
      <c r="A34" s="2">
        <v>24</v>
      </c>
      <c r="B34" s="6">
        <f t="shared" si="9"/>
        <v>253.8896259805331</v>
      </c>
      <c r="C34" s="4">
        <f t="shared" si="10"/>
        <v>69.76748925234537</v>
      </c>
      <c r="D34" s="4">
        <f t="shared" si="14"/>
        <v>69.76748925234537</v>
      </c>
      <c r="E34" s="4">
        <f t="shared" si="15"/>
        <v>323.6571152328785</v>
      </c>
      <c r="F34" s="15"/>
      <c r="G34" s="6">
        <f t="shared" si="11"/>
        <v>323.6571152328785</v>
      </c>
      <c r="H34" s="4">
        <f t="shared" si="12"/>
        <v>10343.703678173193</v>
      </c>
      <c r="I34" s="4">
        <f t="shared" si="16"/>
        <v>10343.703678173193</v>
      </c>
      <c r="J34" s="3">
        <f t="shared" si="13"/>
        <v>0.6464814798858246</v>
      </c>
    </row>
    <row r="35" spans="1:10" ht="13.5">
      <c r="A35" s="2"/>
      <c r="B35" s="6"/>
      <c r="C35" s="4"/>
      <c r="D35" s="4"/>
      <c r="E35" s="4"/>
      <c r="F35" s="15"/>
      <c r="G35" s="6"/>
      <c r="H35" s="4"/>
      <c r="I35" s="4"/>
      <c r="J35" s="3"/>
    </row>
    <row r="36" spans="2:10" ht="13.5">
      <c r="B36" s="11" t="s">
        <v>10</v>
      </c>
      <c r="C36" s="6">
        <f>+C21+SUM(C23:C34)</f>
        <v>2111.4744437622626</v>
      </c>
      <c r="E36" t="s">
        <v>14</v>
      </c>
      <c r="F36"/>
      <c r="G36" s="6"/>
      <c r="H36" s="4"/>
      <c r="I36" s="4"/>
      <c r="J36" s="3"/>
    </row>
    <row r="37" spans="1:10" ht="13.5">
      <c r="A37" s="2"/>
      <c r="B37" s="6"/>
      <c r="C37" s="4"/>
      <c r="D37" s="4"/>
      <c r="E37" s="4"/>
      <c r="F37" s="15"/>
      <c r="G37" s="6"/>
      <c r="H37" s="4"/>
      <c r="I37" s="4"/>
      <c r="J37" s="3"/>
    </row>
    <row r="38" spans="1:10" ht="13.5">
      <c r="A38" s="2">
        <v>25</v>
      </c>
      <c r="B38" s="6">
        <f t="shared" si="9"/>
        <v>255.5610660182383</v>
      </c>
      <c r="C38" s="4">
        <f t="shared" si="10"/>
        <v>68.09604921464019</v>
      </c>
      <c r="D38" s="4">
        <f>+I34*($E$3/12)</f>
        <v>68.09604921464019</v>
      </c>
      <c r="E38" s="4">
        <f>IF(H34+C38&lt;+$E$5,H34+C38,+$E$5)</f>
        <v>323.6571152328785</v>
      </c>
      <c r="F38" s="15"/>
      <c r="G38" s="6">
        <f t="shared" si="11"/>
        <v>323.6571152328785</v>
      </c>
      <c r="H38" s="4">
        <f t="shared" si="12"/>
        <v>10088.142612154956</v>
      </c>
      <c r="I38" s="4">
        <f>+I34-G38+D38</f>
        <v>10088.142612154956</v>
      </c>
      <c r="J38" s="3">
        <f t="shared" si="13"/>
        <v>0.6305089132596847</v>
      </c>
    </row>
    <row r="39" spans="1:10" ht="13.5">
      <c r="A39" s="2">
        <v>26</v>
      </c>
      <c r="B39" s="6">
        <f t="shared" si="9"/>
        <v>257.2435097028584</v>
      </c>
      <c r="C39" s="4">
        <f t="shared" si="10"/>
        <v>66.41360553002012</v>
      </c>
      <c r="D39" s="4">
        <f t="shared" si="14"/>
        <v>66.41360553002012</v>
      </c>
      <c r="E39" s="4">
        <f t="shared" si="15"/>
        <v>323.6571152328785</v>
      </c>
      <c r="F39" s="15"/>
      <c r="G39" s="6">
        <f t="shared" si="11"/>
        <v>323.6571152328785</v>
      </c>
      <c r="H39" s="4">
        <f t="shared" si="12"/>
        <v>9830.899102452098</v>
      </c>
      <c r="I39" s="4">
        <f t="shared" si="16"/>
        <v>9830.899102452098</v>
      </c>
      <c r="J39" s="3">
        <f t="shared" si="13"/>
        <v>0.6144311939032562</v>
      </c>
    </row>
    <row r="40" spans="1:10" ht="13.5">
      <c r="A40" s="2">
        <v>27</v>
      </c>
      <c r="B40" s="6">
        <f t="shared" si="9"/>
        <v>258.9370294750688</v>
      </c>
      <c r="C40" s="4">
        <f t="shared" si="10"/>
        <v>64.72008575780964</v>
      </c>
      <c r="D40" s="4">
        <f t="shared" si="14"/>
        <v>64.72008575780964</v>
      </c>
      <c r="E40" s="4">
        <f t="shared" si="15"/>
        <v>323.6571152328785</v>
      </c>
      <c r="F40" s="15"/>
      <c r="G40" s="6">
        <f t="shared" si="11"/>
        <v>323.6571152328785</v>
      </c>
      <c r="H40" s="4">
        <f t="shared" si="12"/>
        <v>9571.96207297703</v>
      </c>
      <c r="I40" s="4">
        <f t="shared" si="16"/>
        <v>9571.96207297703</v>
      </c>
      <c r="J40" s="3">
        <f t="shared" si="13"/>
        <v>0.5982476295610644</v>
      </c>
    </row>
    <row r="41" spans="1:10" ht="13.5">
      <c r="A41" s="2">
        <v>28</v>
      </c>
      <c r="B41" s="6">
        <f t="shared" si="9"/>
        <v>260.64169825244636</v>
      </c>
      <c r="C41" s="4">
        <f t="shared" si="10"/>
        <v>63.015416980432114</v>
      </c>
      <c r="D41" s="4">
        <f t="shared" si="14"/>
        <v>63.015416980432114</v>
      </c>
      <c r="E41" s="4">
        <f t="shared" si="15"/>
        <v>323.6571152328785</v>
      </c>
      <c r="F41" s="15"/>
      <c r="G41" s="6">
        <f t="shared" si="11"/>
        <v>323.6571152328785</v>
      </c>
      <c r="H41" s="4">
        <f t="shared" si="12"/>
        <v>9311.320374724584</v>
      </c>
      <c r="I41" s="4">
        <f t="shared" si="16"/>
        <v>9311.320374724584</v>
      </c>
      <c r="J41" s="3">
        <f t="shared" si="13"/>
        <v>0.5819575234202865</v>
      </c>
    </row>
    <row r="42" spans="1:10" ht="13.5">
      <c r="A42" s="2">
        <v>29</v>
      </c>
      <c r="B42" s="6">
        <f t="shared" si="9"/>
        <v>262.3575894326083</v>
      </c>
      <c r="C42" s="4">
        <f t="shared" si="10"/>
        <v>61.29952580027018</v>
      </c>
      <c r="D42" s="4">
        <f t="shared" si="14"/>
        <v>61.29952580027018</v>
      </c>
      <c r="E42" s="4">
        <f t="shared" si="15"/>
        <v>323.6571152328785</v>
      </c>
      <c r="F42" s="15"/>
      <c r="G42" s="6">
        <f t="shared" si="11"/>
        <v>323.6571152328785</v>
      </c>
      <c r="H42" s="4">
        <f t="shared" si="12"/>
        <v>9048.962785291977</v>
      </c>
      <c r="I42" s="4">
        <f t="shared" si="16"/>
        <v>9048.962785291977</v>
      </c>
      <c r="J42" s="3">
        <f t="shared" si="13"/>
        <v>0.5655601740807485</v>
      </c>
    </row>
    <row r="43" spans="1:10" ht="13.5">
      <c r="A43" s="2">
        <v>30</v>
      </c>
      <c r="B43" s="6">
        <f t="shared" si="9"/>
        <v>264.084776896373</v>
      </c>
      <c r="C43" s="4">
        <f t="shared" si="10"/>
        <v>59.57233833650551</v>
      </c>
      <c r="D43" s="4">
        <f t="shared" si="14"/>
        <v>59.57233833650551</v>
      </c>
      <c r="E43" s="4">
        <f t="shared" si="15"/>
        <v>323.6571152328785</v>
      </c>
      <c r="F43" s="15"/>
      <c r="G43" s="6">
        <f t="shared" si="11"/>
        <v>323.6571152328785</v>
      </c>
      <c r="H43" s="4">
        <f t="shared" si="12"/>
        <v>8784.878008395604</v>
      </c>
      <c r="I43" s="4">
        <f t="shared" si="16"/>
        <v>8784.878008395604</v>
      </c>
      <c r="J43" s="3">
        <f t="shared" si="13"/>
        <v>0.5490548755247253</v>
      </c>
    </row>
    <row r="44" spans="1:10" ht="13.5">
      <c r="A44" s="2">
        <v>31</v>
      </c>
      <c r="B44" s="6">
        <f t="shared" si="9"/>
        <v>265.82333501094075</v>
      </c>
      <c r="C44" s="4">
        <f t="shared" si="10"/>
        <v>57.83378022193773</v>
      </c>
      <c r="D44" s="4">
        <f t="shared" si="14"/>
        <v>57.83378022193773</v>
      </c>
      <c r="E44" s="4">
        <f t="shared" si="15"/>
        <v>323.6571152328785</v>
      </c>
      <c r="F44" s="15"/>
      <c r="G44" s="6">
        <f t="shared" si="11"/>
        <v>323.6571152328785</v>
      </c>
      <c r="H44" s="4">
        <f t="shared" si="12"/>
        <v>8519.054673384664</v>
      </c>
      <c r="I44" s="4">
        <f t="shared" si="16"/>
        <v>8519.054673384664</v>
      </c>
      <c r="J44" s="3">
        <f t="shared" si="13"/>
        <v>0.5324409170865415</v>
      </c>
    </row>
    <row r="45" spans="1:10" ht="13.5">
      <c r="A45" s="2">
        <v>32</v>
      </c>
      <c r="B45" s="6">
        <f t="shared" si="9"/>
        <v>267.5733386330961</v>
      </c>
      <c r="C45" s="4">
        <f t="shared" si="10"/>
        <v>56.083776599782375</v>
      </c>
      <c r="D45" s="4">
        <f t="shared" si="14"/>
        <v>56.083776599782375</v>
      </c>
      <c r="E45" s="4">
        <f t="shared" si="15"/>
        <v>323.6571152328785</v>
      </c>
      <c r="F45" s="15"/>
      <c r="G45" s="6">
        <f t="shared" si="11"/>
        <v>323.6571152328785</v>
      </c>
      <c r="H45" s="4">
        <f t="shared" si="12"/>
        <v>8251.481334751568</v>
      </c>
      <c r="I45" s="4">
        <f t="shared" si="16"/>
        <v>8251.481334751568</v>
      </c>
      <c r="J45" s="3">
        <f t="shared" si="13"/>
        <v>0.515717583421973</v>
      </c>
    </row>
    <row r="46" spans="1:10" ht="13.5">
      <c r="A46" s="2">
        <v>33</v>
      </c>
      <c r="B46" s="6">
        <f t="shared" si="9"/>
        <v>269.33486311243064</v>
      </c>
      <c r="C46" s="4">
        <f t="shared" si="10"/>
        <v>54.32225212044783</v>
      </c>
      <c r="D46" s="4">
        <f t="shared" si="14"/>
        <v>54.32225212044783</v>
      </c>
      <c r="E46" s="4">
        <f t="shared" si="15"/>
        <v>323.6571152328785</v>
      </c>
      <c r="F46" s="15"/>
      <c r="G46" s="6">
        <f t="shared" si="11"/>
        <v>323.6571152328785</v>
      </c>
      <c r="H46" s="4">
        <f t="shared" si="12"/>
        <v>7982.146471639137</v>
      </c>
      <c r="I46" s="4">
        <f t="shared" si="16"/>
        <v>7982.146471639137</v>
      </c>
      <c r="J46" s="3">
        <f t="shared" si="13"/>
        <v>0.4988841544774461</v>
      </c>
    </row>
    <row r="47" spans="1:10" ht="13.5">
      <c r="A47" s="2">
        <v>34</v>
      </c>
      <c r="B47" s="6">
        <f t="shared" si="9"/>
        <v>271.1079842945875</v>
      </c>
      <c r="C47" s="4">
        <f t="shared" si="10"/>
        <v>52.549130938290986</v>
      </c>
      <c r="D47" s="4">
        <f t="shared" si="14"/>
        <v>52.549130938290986</v>
      </c>
      <c r="E47" s="4">
        <f t="shared" si="15"/>
        <v>323.6571152328785</v>
      </c>
      <c r="F47" s="15"/>
      <c r="G47" s="6">
        <f t="shared" si="11"/>
        <v>323.6571152328785</v>
      </c>
      <c r="H47" s="4">
        <f t="shared" si="12"/>
        <v>7711.038487344549</v>
      </c>
      <c r="I47" s="4">
        <f t="shared" si="16"/>
        <v>7711.038487344549</v>
      </c>
      <c r="J47" s="3">
        <f t="shared" si="13"/>
        <v>0.4819399054590343</v>
      </c>
    </row>
    <row r="48" spans="1:10" ht="13.5">
      <c r="A48" s="2">
        <v>35</v>
      </c>
      <c r="B48" s="6">
        <f t="shared" si="9"/>
        <v>272.8927785245269</v>
      </c>
      <c r="C48" s="4">
        <f t="shared" si="10"/>
        <v>50.764336708351614</v>
      </c>
      <c r="D48" s="4">
        <f t="shared" si="14"/>
        <v>50.764336708351614</v>
      </c>
      <c r="E48" s="4">
        <f t="shared" si="15"/>
        <v>323.6571152328785</v>
      </c>
      <c r="F48" s="15"/>
      <c r="G48" s="6">
        <f t="shared" si="11"/>
        <v>323.6571152328785</v>
      </c>
      <c r="H48" s="4">
        <f t="shared" si="12"/>
        <v>7438.145708820022</v>
      </c>
      <c r="I48" s="4">
        <f t="shared" si="16"/>
        <v>7438.145708820022</v>
      </c>
      <c r="J48" s="3">
        <f t="shared" si="13"/>
        <v>0.4648841068012514</v>
      </c>
    </row>
    <row r="49" spans="1:10" ht="13.5">
      <c r="A49" s="2">
        <v>36</v>
      </c>
      <c r="B49" s="6">
        <f t="shared" si="9"/>
        <v>274.68932264981333</v>
      </c>
      <c r="C49" s="4">
        <f t="shared" si="10"/>
        <v>48.96779258306515</v>
      </c>
      <c r="D49" s="4">
        <f t="shared" si="14"/>
        <v>48.96779258306515</v>
      </c>
      <c r="E49" s="4">
        <f t="shared" si="15"/>
        <v>323.6571152328785</v>
      </c>
      <c r="F49" s="15"/>
      <c r="G49" s="6">
        <f t="shared" si="11"/>
        <v>323.6571152328785</v>
      </c>
      <c r="H49" s="4">
        <f t="shared" si="12"/>
        <v>7163.456386170208</v>
      </c>
      <c r="I49" s="4">
        <f t="shared" si="16"/>
        <v>7163.456386170208</v>
      </c>
      <c r="J49" s="3">
        <f t="shared" si="13"/>
        <v>0.447716024135638</v>
      </c>
    </row>
    <row r="50" spans="1:10" ht="13.5">
      <c r="A50" s="2"/>
      <c r="B50" s="6"/>
      <c r="C50" s="4"/>
      <c r="D50" s="4"/>
      <c r="E50" s="4"/>
      <c r="F50" s="15"/>
      <c r="G50" s="6"/>
      <c r="H50" s="4"/>
      <c r="I50" s="4"/>
      <c r="J50" s="3"/>
    </row>
    <row r="51" spans="2:10" ht="13.5">
      <c r="B51" s="11" t="s">
        <v>10</v>
      </c>
      <c r="C51" s="6">
        <f>+C36+SUM(C38:C49)</f>
        <v>2815.1125345538157</v>
      </c>
      <c r="E51" t="s">
        <v>15</v>
      </c>
      <c r="F51"/>
      <c r="G51" s="6"/>
      <c r="H51" s="4"/>
      <c r="I51" s="4"/>
      <c r="J51" s="3"/>
    </row>
    <row r="52" spans="1:10" ht="13.5">
      <c r="A52" s="2"/>
      <c r="B52" s="6"/>
      <c r="C52" s="4"/>
      <c r="D52" s="4"/>
      <c r="E52" s="4"/>
      <c r="F52" s="15"/>
      <c r="G52" s="6"/>
      <c r="H52" s="4"/>
      <c r="I52" s="4"/>
      <c r="J52" s="3"/>
    </row>
    <row r="53" spans="1:10" ht="13.5">
      <c r="A53" s="2">
        <v>37</v>
      </c>
      <c r="B53" s="6">
        <f t="shared" si="9"/>
        <v>276.4976940239246</v>
      </c>
      <c r="C53" s="4">
        <f t="shared" si="10"/>
        <v>47.15942120895387</v>
      </c>
      <c r="D53" s="4">
        <f>+I49*($E$3/12)</f>
        <v>47.15942120895387</v>
      </c>
      <c r="E53" s="4">
        <f>IF(H49+C53&lt;+$E$5,H49+C53,+$E$5)</f>
        <v>323.6571152328785</v>
      </c>
      <c r="F53" s="15"/>
      <c r="G53" s="6">
        <f t="shared" si="11"/>
        <v>323.6571152328785</v>
      </c>
      <c r="H53" s="4">
        <f t="shared" si="12"/>
        <v>6886.958692146283</v>
      </c>
      <c r="I53" s="4">
        <f>+I49-G53+D53</f>
        <v>6886.958692146283</v>
      </c>
      <c r="J53" s="3">
        <f t="shared" si="13"/>
        <v>0.4304349182591427</v>
      </c>
    </row>
    <row r="54" spans="1:10" ht="13.5">
      <c r="A54" s="2">
        <v>38</v>
      </c>
      <c r="B54" s="6">
        <f t="shared" si="9"/>
        <v>278.3179705095821</v>
      </c>
      <c r="C54" s="4">
        <f t="shared" si="10"/>
        <v>45.339144723296364</v>
      </c>
      <c r="D54" s="4">
        <f t="shared" si="14"/>
        <v>45.339144723296364</v>
      </c>
      <c r="E54" s="4">
        <f t="shared" si="15"/>
        <v>323.6571152328785</v>
      </c>
      <c r="F54" s="15"/>
      <c r="G54" s="6">
        <f t="shared" si="11"/>
        <v>323.6571152328785</v>
      </c>
      <c r="H54" s="4">
        <f t="shared" si="12"/>
        <v>6608.640721636701</v>
      </c>
      <c r="I54" s="4">
        <f t="shared" si="16"/>
        <v>6608.640721636701</v>
      </c>
      <c r="J54" s="3">
        <f t="shared" si="13"/>
        <v>0.4130400451022938</v>
      </c>
    </row>
    <row r="55" spans="1:10" ht="13.5">
      <c r="A55" s="2">
        <v>39</v>
      </c>
      <c r="B55" s="6">
        <f t="shared" si="9"/>
        <v>280.15023048210355</v>
      </c>
      <c r="C55" s="4">
        <f t="shared" si="10"/>
        <v>43.506884750774944</v>
      </c>
      <c r="D55" s="4">
        <f t="shared" si="14"/>
        <v>43.506884750774944</v>
      </c>
      <c r="E55" s="4">
        <f t="shared" si="15"/>
        <v>323.6571152328785</v>
      </c>
      <c r="F55" s="15"/>
      <c r="G55" s="6">
        <f t="shared" si="11"/>
        <v>323.6571152328785</v>
      </c>
      <c r="H55" s="4">
        <f t="shared" si="12"/>
        <v>6328.490491154596</v>
      </c>
      <c r="I55" s="4">
        <f t="shared" si="16"/>
        <v>6328.490491154596</v>
      </c>
      <c r="J55" s="3">
        <f t="shared" si="13"/>
        <v>0.3955306556971623</v>
      </c>
    </row>
    <row r="56" spans="1:10" ht="13.5">
      <c r="A56" s="2">
        <v>40</v>
      </c>
      <c r="B56" s="6">
        <f t="shared" si="9"/>
        <v>281.9945528327774</v>
      </c>
      <c r="C56" s="4">
        <f t="shared" si="10"/>
        <v>41.662562400101095</v>
      </c>
      <c r="D56" s="4">
        <f t="shared" si="14"/>
        <v>41.662562400101095</v>
      </c>
      <c r="E56" s="4">
        <f t="shared" si="15"/>
        <v>323.6571152328785</v>
      </c>
      <c r="F56" s="15"/>
      <c r="G56" s="6">
        <f t="shared" si="11"/>
        <v>323.6571152328785</v>
      </c>
      <c r="H56" s="4">
        <f t="shared" si="12"/>
        <v>6046.495938321818</v>
      </c>
      <c r="I56" s="4">
        <f t="shared" si="16"/>
        <v>6046.495938321818</v>
      </c>
      <c r="J56" s="3">
        <f t="shared" si="13"/>
        <v>0.37790599614511367</v>
      </c>
    </row>
    <row r="57" spans="1:10" ht="13.5">
      <c r="A57" s="2">
        <v>41</v>
      </c>
      <c r="B57" s="6">
        <f t="shared" si="9"/>
        <v>283.85101697225986</v>
      </c>
      <c r="C57" s="4">
        <f t="shared" si="10"/>
        <v>39.80609826061864</v>
      </c>
      <c r="D57" s="4">
        <f t="shared" si="14"/>
        <v>39.80609826061864</v>
      </c>
      <c r="E57" s="4">
        <f t="shared" si="15"/>
        <v>323.6571152328785</v>
      </c>
      <c r="F57" s="15"/>
      <c r="G57" s="6">
        <f t="shared" si="11"/>
        <v>323.6571152328785</v>
      </c>
      <c r="H57" s="4">
        <f t="shared" si="12"/>
        <v>5762.644921349558</v>
      </c>
      <c r="I57" s="4">
        <f t="shared" si="16"/>
        <v>5762.644921349558</v>
      </c>
      <c r="J57" s="3">
        <f t="shared" si="13"/>
        <v>0.3601653075843474</v>
      </c>
    </row>
    <row r="58" spans="1:10" ht="13.5">
      <c r="A58" s="2">
        <v>42</v>
      </c>
      <c r="B58" s="6">
        <f t="shared" si="9"/>
        <v>285.7197028339939</v>
      </c>
      <c r="C58" s="4">
        <f t="shared" si="10"/>
        <v>37.93741239888459</v>
      </c>
      <c r="D58" s="4">
        <f t="shared" si="14"/>
        <v>37.93741239888459</v>
      </c>
      <c r="E58" s="4">
        <f t="shared" si="15"/>
        <v>323.6571152328785</v>
      </c>
      <c r="F58" s="15"/>
      <c r="G58" s="6">
        <f t="shared" si="11"/>
        <v>323.6571152328785</v>
      </c>
      <c r="H58" s="4">
        <f t="shared" si="12"/>
        <v>5476.925218515564</v>
      </c>
      <c r="I58" s="4">
        <f t="shared" si="16"/>
        <v>5476.925218515564</v>
      </c>
      <c r="J58" s="3">
        <f t="shared" si="13"/>
        <v>0.3423078261572227</v>
      </c>
    </row>
    <row r="59" spans="1:10" ht="13.5">
      <c r="A59" s="2">
        <v>43</v>
      </c>
      <c r="B59" s="6">
        <f t="shared" si="9"/>
        <v>287.600690877651</v>
      </c>
      <c r="C59" s="4">
        <f t="shared" si="10"/>
        <v>36.05642435522746</v>
      </c>
      <c r="D59" s="4">
        <f t="shared" si="14"/>
        <v>36.05642435522746</v>
      </c>
      <c r="E59" s="4">
        <f t="shared" si="15"/>
        <v>323.6571152328785</v>
      </c>
      <c r="F59" s="15"/>
      <c r="G59" s="6">
        <f t="shared" si="11"/>
        <v>323.6571152328785</v>
      </c>
      <c r="H59" s="4">
        <f t="shared" si="12"/>
        <v>5189.324527637912</v>
      </c>
      <c r="I59" s="4">
        <f t="shared" si="16"/>
        <v>5189.324527637912</v>
      </c>
      <c r="J59" s="3">
        <f t="shared" si="13"/>
        <v>0.3243327829773695</v>
      </c>
    </row>
    <row r="60" spans="1:10" ht="13.5">
      <c r="A60" s="2">
        <v>44</v>
      </c>
      <c r="B60" s="6">
        <f t="shared" si="9"/>
        <v>289.4940620925956</v>
      </c>
      <c r="C60" s="4">
        <f t="shared" si="10"/>
        <v>34.16305314028292</v>
      </c>
      <c r="D60" s="4">
        <f t="shared" si="14"/>
        <v>34.16305314028292</v>
      </c>
      <c r="E60" s="4">
        <f t="shared" si="15"/>
        <v>323.6571152328785</v>
      </c>
      <c r="F60" s="15"/>
      <c r="G60" s="6">
        <f t="shared" si="11"/>
        <v>323.6571152328785</v>
      </c>
      <c r="H60" s="4">
        <f t="shared" si="12"/>
        <v>4899.830465545316</v>
      </c>
      <c r="I60" s="4">
        <f t="shared" si="16"/>
        <v>4899.830465545316</v>
      </c>
      <c r="J60" s="3">
        <f t="shared" si="13"/>
        <v>0.30623940409658224</v>
      </c>
    </row>
    <row r="61" spans="1:10" ht="13.5">
      <c r="A61" s="2">
        <v>45</v>
      </c>
      <c r="B61" s="6">
        <f t="shared" si="9"/>
        <v>291.3998980013718</v>
      </c>
      <c r="C61" s="4">
        <f t="shared" si="10"/>
        <v>32.257217231506665</v>
      </c>
      <c r="D61" s="4">
        <f t="shared" si="14"/>
        <v>32.257217231506665</v>
      </c>
      <c r="E61" s="4">
        <f t="shared" si="15"/>
        <v>323.6571152328785</v>
      </c>
      <c r="F61" s="15"/>
      <c r="G61" s="6">
        <f t="shared" si="11"/>
        <v>323.6571152328785</v>
      </c>
      <c r="H61" s="4">
        <f t="shared" si="12"/>
        <v>4608.430567543944</v>
      </c>
      <c r="I61" s="4">
        <f t="shared" si="16"/>
        <v>4608.430567543944</v>
      </c>
      <c r="J61" s="3">
        <f t="shared" si="13"/>
        <v>0.2880269104714965</v>
      </c>
    </row>
    <row r="62" spans="1:10" ht="13.5">
      <c r="A62" s="2">
        <v>46</v>
      </c>
      <c r="B62" s="6">
        <f t="shared" si="9"/>
        <v>293.3182806632142</v>
      </c>
      <c r="C62" s="4">
        <f t="shared" si="10"/>
        <v>30.338834569664296</v>
      </c>
      <c r="D62" s="4">
        <f t="shared" si="14"/>
        <v>30.338834569664296</v>
      </c>
      <c r="E62" s="4">
        <f t="shared" si="15"/>
        <v>323.6571152328785</v>
      </c>
      <c r="F62" s="15"/>
      <c r="G62" s="6">
        <f t="shared" si="11"/>
        <v>323.6571152328785</v>
      </c>
      <c r="H62" s="4">
        <f t="shared" si="12"/>
        <v>4315.112286880729</v>
      </c>
      <c r="I62" s="4">
        <f t="shared" si="16"/>
        <v>4315.112286880729</v>
      </c>
      <c r="J62" s="3">
        <f t="shared" si="13"/>
        <v>0.26969451793004556</v>
      </c>
    </row>
    <row r="63" spans="1:10" ht="13.5">
      <c r="A63" s="2">
        <v>47</v>
      </c>
      <c r="B63" s="6">
        <f t="shared" si="9"/>
        <v>295.24929267758034</v>
      </c>
      <c r="C63" s="4">
        <f t="shared" si="10"/>
        <v>28.407822555298132</v>
      </c>
      <c r="D63" s="4">
        <f t="shared" si="14"/>
        <v>28.407822555298132</v>
      </c>
      <c r="E63" s="4">
        <f t="shared" si="15"/>
        <v>323.6571152328785</v>
      </c>
      <c r="F63" s="15"/>
      <c r="G63" s="6">
        <f t="shared" si="11"/>
        <v>323.6571152328785</v>
      </c>
      <c r="H63" s="4">
        <f t="shared" si="12"/>
        <v>4019.8629942031484</v>
      </c>
      <c r="I63" s="4">
        <f t="shared" si="16"/>
        <v>4019.8629942031484</v>
      </c>
      <c r="J63" s="3">
        <f t="shared" si="13"/>
        <v>0.25124143713769675</v>
      </c>
    </row>
    <row r="64" spans="1:10" ht="13.5">
      <c r="A64" s="2">
        <v>48</v>
      </c>
      <c r="B64" s="6">
        <f t="shared" si="9"/>
        <v>297.19301718770777</v>
      </c>
      <c r="C64" s="4">
        <f t="shared" si="10"/>
        <v>26.46409804517073</v>
      </c>
      <c r="D64" s="4">
        <f t="shared" si="14"/>
        <v>26.46409804517073</v>
      </c>
      <c r="E64" s="4">
        <f t="shared" si="15"/>
        <v>323.6571152328785</v>
      </c>
      <c r="F64" s="15"/>
      <c r="G64" s="6">
        <f t="shared" si="11"/>
        <v>323.6571152328785</v>
      </c>
      <c r="H64" s="4">
        <f t="shared" si="12"/>
        <v>3722.669977015441</v>
      </c>
      <c r="I64" s="4">
        <f t="shared" si="16"/>
        <v>3722.669977015441</v>
      </c>
      <c r="J64" s="3">
        <f t="shared" si="13"/>
        <v>0.23266687356346505</v>
      </c>
    </row>
    <row r="65" spans="1:10" ht="13.5">
      <c r="A65" s="2"/>
      <c r="B65" s="6"/>
      <c r="C65" s="4"/>
      <c r="D65" s="4"/>
      <c r="E65" s="4"/>
      <c r="F65" s="15"/>
      <c r="G65" s="6"/>
      <c r="H65" s="4"/>
      <c r="I65" s="4"/>
      <c r="J65" s="3"/>
    </row>
    <row r="66" spans="2:10" ht="13.5">
      <c r="B66" s="11" t="s">
        <v>10</v>
      </c>
      <c r="C66" s="6">
        <f>+C51+SUM(C53:C64)</f>
        <v>3258.2115081935954</v>
      </c>
      <c r="E66" t="s">
        <v>17</v>
      </c>
      <c r="F66"/>
      <c r="G66" s="6"/>
      <c r="H66" s="4"/>
      <c r="I66" s="4"/>
      <c r="J66" s="3"/>
    </row>
    <row r="67" spans="1:10" ht="13.5">
      <c r="A67" s="2"/>
      <c r="B67" s="6"/>
      <c r="C67" s="4"/>
      <c r="D67" s="4"/>
      <c r="E67" s="4"/>
      <c r="F67" s="15"/>
      <c r="G67" s="6"/>
      <c r="H67" s="4"/>
      <c r="I67" s="4"/>
      <c r="J67" s="3"/>
    </row>
    <row r="68" spans="1:10" ht="13.5">
      <c r="A68" s="2">
        <v>49</v>
      </c>
      <c r="B68" s="6">
        <f t="shared" si="9"/>
        <v>299.1495378841935</v>
      </c>
      <c r="C68" s="4">
        <f t="shared" si="10"/>
        <v>24.507577348684986</v>
      </c>
      <c r="D68" s="4">
        <f>+I64*($E$3/12)</f>
        <v>24.507577348684986</v>
      </c>
      <c r="E68" s="4">
        <f>IF(H64+C68&lt;+$E$5,H64+C68,+$E$5)</f>
        <v>323.6571152328785</v>
      </c>
      <c r="F68" s="15"/>
      <c r="G68" s="6">
        <f t="shared" si="11"/>
        <v>323.6571152328785</v>
      </c>
      <c r="H68" s="4">
        <f t="shared" si="12"/>
        <v>3423.5204391312477</v>
      </c>
      <c r="I68" s="4">
        <f>+I64-G68+D68</f>
        <v>3423.5204391312477</v>
      </c>
      <c r="J68" s="3">
        <f t="shared" si="13"/>
        <v>0.21397002744570298</v>
      </c>
    </row>
    <row r="69" spans="1:10" ht="13.5">
      <c r="A69" s="2">
        <v>50</v>
      </c>
      <c r="B69" s="6">
        <f t="shared" si="9"/>
        <v>301.11893900859775</v>
      </c>
      <c r="C69" s="4">
        <f t="shared" si="10"/>
        <v>22.538176224280715</v>
      </c>
      <c r="D69" s="4">
        <f t="shared" si="14"/>
        <v>22.538176224280715</v>
      </c>
      <c r="E69" s="4">
        <f t="shared" si="15"/>
        <v>323.6571152328785</v>
      </c>
      <c r="F69" s="15"/>
      <c r="G69" s="6">
        <f t="shared" si="11"/>
        <v>323.6571152328785</v>
      </c>
      <c r="H69" s="4">
        <f t="shared" si="12"/>
        <v>3122.40150012265</v>
      </c>
      <c r="I69" s="4">
        <f t="shared" si="16"/>
        <v>3122.40150012265</v>
      </c>
      <c r="J69" s="3">
        <f t="shared" si="13"/>
        <v>0.19515009375766562</v>
      </c>
    </row>
    <row r="70" spans="1:10" ht="13.5">
      <c r="A70" s="2">
        <v>51</v>
      </c>
      <c r="B70" s="6">
        <f t="shared" si="9"/>
        <v>303.10130535707106</v>
      </c>
      <c r="C70" s="4">
        <f t="shared" si="10"/>
        <v>20.555809875807444</v>
      </c>
      <c r="D70" s="4">
        <f t="shared" si="14"/>
        <v>20.555809875807444</v>
      </c>
      <c r="E70" s="4">
        <f t="shared" si="15"/>
        <v>323.6571152328785</v>
      </c>
      <c r="F70" s="15"/>
      <c r="G70" s="6">
        <f t="shared" si="11"/>
        <v>323.6571152328785</v>
      </c>
      <c r="H70" s="4">
        <f t="shared" si="12"/>
        <v>2819.300194765579</v>
      </c>
      <c r="I70" s="4">
        <f t="shared" si="16"/>
        <v>2819.300194765579</v>
      </c>
      <c r="J70" s="3">
        <f t="shared" si="13"/>
        <v>0.17620626217284868</v>
      </c>
    </row>
    <row r="71" spans="1:10" ht="13.5">
      <c r="A71" s="2">
        <v>52</v>
      </c>
      <c r="B71" s="6">
        <f t="shared" si="9"/>
        <v>305.09672228400507</v>
      </c>
      <c r="C71" s="4">
        <f t="shared" si="10"/>
        <v>18.560392948873396</v>
      </c>
      <c r="D71" s="4">
        <f t="shared" si="14"/>
        <v>18.560392948873396</v>
      </c>
      <c r="E71" s="4">
        <f t="shared" si="15"/>
        <v>323.6571152328785</v>
      </c>
      <c r="F71" s="15"/>
      <c r="G71" s="6">
        <f t="shared" si="11"/>
        <v>323.6571152328785</v>
      </c>
      <c r="H71" s="4">
        <f t="shared" si="12"/>
        <v>2514.203472481574</v>
      </c>
      <c r="I71" s="4">
        <f t="shared" si="16"/>
        <v>2514.203472481574</v>
      </c>
      <c r="J71" s="3">
        <f t="shared" si="13"/>
        <v>0.15713771703009838</v>
      </c>
    </row>
    <row r="72" spans="1:10" ht="13.5">
      <c r="A72" s="2">
        <v>53</v>
      </c>
      <c r="B72" s="6">
        <f t="shared" si="9"/>
        <v>307.1052757057081</v>
      </c>
      <c r="C72" s="4">
        <f t="shared" si="10"/>
        <v>16.551839527170362</v>
      </c>
      <c r="D72" s="4">
        <f t="shared" si="14"/>
        <v>16.551839527170362</v>
      </c>
      <c r="E72" s="4">
        <f t="shared" si="15"/>
        <v>323.6571152328785</v>
      </c>
      <c r="F72" s="15"/>
      <c r="G72" s="6">
        <f t="shared" si="11"/>
        <v>323.6571152328785</v>
      </c>
      <c r="H72" s="4">
        <f t="shared" si="12"/>
        <v>2207.0981967758657</v>
      </c>
      <c r="I72" s="4">
        <f t="shared" si="16"/>
        <v>2207.0981967758657</v>
      </c>
      <c r="J72" s="3">
        <f t="shared" si="13"/>
        <v>0.1379436372984916</v>
      </c>
    </row>
    <row r="73" spans="1:10" ht="13.5">
      <c r="A73" s="2">
        <v>54</v>
      </c>
      <c r="B73" s="6">
        <f t="shared" si="9"/>
        <v>309.12705210410405</v>
      </c>
      <c r="C73" s="4">
        <f t="shared" si="10"/>
        <v>14.530063128774449</v>
      </c>
      <c r="D73" s="4">
        <f t="shared" si="14"/>
        <v>14.530063128774449</v>
      </c>
      <c r="E73" s="4">
        <f t="shared" si="15"/>
        <v>323.6571152328785</v>
      </c>
      <c r="F73" s="15"/>
      <c r="G73" s="6">
        <f t="shared" si="11"/>
        <v>323.6571152328785</v>
      </c>
      <c r="H73" s="4">
        <f t="shared" si="12"/>
        <v>1897.9711446717617</v>
      </c>
      <c r="I73" s="4">
        <f t="shared" si="16"/>
        <v>1897.9711446717617</v>
      </c>
      <c r="J73" s="3">
        <f t="shared" si="13"/>
        <v>0.11862319654198511</v>
      </c>
    </row>
    <row r="74" spans="1:10" ht="13.5">
      <c r="A74" s="2">
        <v>55</v>
      </c>
      <c r="B74" s="6">
        <f t="shared" si="9"/>
        <v>311.16213853045605</v>
      </c>
      <c r="C74" s="4">
        <f t="shared" si="10"/>
        <v>12.494976702422433</v>
      </c>
      <c r="D74" s="4">
        <f t="shared" si="14"/>
        <v>12.494976702422433</v>
      </c>
      <c r="E74" s="4">
        <f t="shared" si="15"/>
        <v>323.6571152328785</v>
      </c>
      <c r="F74" s="15"/>
      <c r="G74" s="6">
        <f t="shared" si="11"/>
        <v>323.6571152328785</v>
      </c>
      <c r="H74" s="4">
        <f t="shared" si="12"/>
        <v>1586.8090061413056</v>
      </c>
      <c r="I74" s="4">
        <f t="shared" si="16"/>
        <v>1586.8090061413056</v>
      </c>
      <c r="J74" s="3">
        <f t="shared" si="13"/>
        <v>0.0991755628838316</v>
      </c>
    </row>
    <row r="75" spans="1:10" ht="13.5">
      <c r="A75" s="2">
        <v>56</v>
      </c>
      <c r="B75" s="6">
        <f t="shared" si="9"/>
        <v>313.21062260911486</v>
      </c>
      <c r="C75" s="4">
        <f t="shared" si="10"/>
        <v>10.446492623763596</v>
      </c>
      <c r="D75" s="4">
        <f t="shared" si="14"/>
        <v>10.446492623763596</v>
      </c>
      <c r="E75" s="4">
        <f t="shared" si="15"/>
        <v>323.6571152328785</v>
      </c>
      <c r="F75" s="15"/>
      <c r="G75" s="6">
        <f t="shared" si="11"/>
        <v>323.6571152328785</v>
      </c>
      <c r="H75" s="4">
        <f t="shared" si="12"/>
        <v>1273.5983835321906</v>
      </c>
      <c r="I75" s="4">
        <f t="shared" si="16"/>
        <v>1273.5983835321906</v>
      </c>
      <c r="J75" s="3">
        <f t="shared" si="13"/>
        <v>0.07959989897076192</v>
      </c>
    </row>
    <row r="76" spans="1:10" ht="13.5">
      <c r="A76" s="2">
        <v>57</v>
      </c>
      <c r="B76" s="6">
        <f t="shared" si="9"/>
        <v>315.27259254129154</v>
      </c>
      <c r="C76" s="4">
        <f t="shared" si="10"/>
        <v>8.384522691586922</v>
      </c>
      <c r="D76" s="4">
        <f t="shared" si="14"/>
        <v>8.384522691586922</v>
      </c>
      <c r="E76" s="4">
        <f t="shared" si="15"/>
        <v>323.6571152328785</v>
      </c>
      <c r="F76" s="15"/>
      <c r="G76" s="6">
        <f t="shared" si="11"/>
        <v>323.6571152328785</v>
      </c>
      <c r="H76" s="4">
        <f t="shared" si="12"/>
        <v>958.325790990899</v>
      </c>
      <c r="I76" s="4">
        <f t="shared" si="16"/>
        <v>958.325790990899</v>
      </c>
      <c r="J76" s="3">
        <f t="shared" si="13"/>
        <v>0.05989536193693119</v>
      </c>
    </row>
    <row r="77" spans="1:10" ht="13.5">
      <c r="A77" s="2">
        <v>58</v>
      </c>
      <c r="B77" s="6">
        <f t="shared" si="9"/>
        <v>317.34813710885504</v>
      </c>
      <c r="C77" s="4">
        <f t="shared" si="10"/>
        <v>6.308978124023419</v>
      </c>
      <c r="D77" s="4">
        <f t="shared" si="14"/>
        <v>6.308978124023419</v>
      </c>
      <c r="E77" s="4">
        <f t="shared" si="15"/>
        <v>323.6571152328785</v>
      </c>
      <c r="F77" s="15"/>
      <c r="G77" s="6">
        <f t="shared" si="11"/>
        <v>323.6571152328785</v>
      </c>
      <c r="H77" s="4">
        <f t="shared" si="12"/>
        <v>640.9776538820439</v>
      </c>
      <c r="I77" s="4">
        <f t="shared" si="16"/>
        <v>640.9776538820439</v>
      </c>
      <c r="J77" s="3">
        <f t="shared" si="13"/>
        <v>0.04006110336762774</v>
      </c>
    </row>
    <row r="78" spans="1:10" ht="13.5">
      <c r="A78" s="2">
        <v>59</v>
      </c>
      <c r="B78" s="6">
        <f t="shared" si="9"/>
        <v>319.437345678155</v>
      </c>
      <c r="C78" s="4">
        <f t="shared" si="10"/>
        <v>4.219769554723456</v>
      </c>
      <c r="D78" s="4">
        <f t="shared" si="14"/>
        <v>4.219769554723456</v>
      </c>
      <c r="E78" s="4">
        <f t="shared" si="15"/>
        <v>323.6571152328785</v>
      </c>
      <c r="F78" s="15"/>
      <c r="G78" s="6">
        <f t="shared" si="11"/>
        <v>323.6571152328785</v>
      </c>
      <c r="H78" s="4">
        <f t="shared" si="12"/>
        <v>321.5403082038889</v>
      </c>
      <c r="I78" s="4">
        <f t="shared" si="16"/>
        <v>321.5403082038889</v>
      </c>
      <c r="J78" s="3">
        <f t="shared" si="13"/>
        <v>0.020096269262743056</v>
      </c>
    </row>
    <row r="79" spans="1:10" ht="13.5">
      <c r="A79" s="2">
        <v>60</v>
      </c>
      <c r="B79" s="6">
        <f t="shared" si="9"/>
        <v>321.54030820386953</v>
      </c>
      <c r="C79" s="4">
        <f t="shared" si="10"/>
        <v>2.1168070290089354</v>
      </c>
      <c r="D79" s="4">
        <f t="shared" si="14"/>
        <v>2.1168070290089354</v>
      </c>
      <c r="E79" s="4">
        <f t="shared" si="15"/>
        <v>323.6571152328785</v>
      </c>
      <c r="F79" s="15"/>
      <c r="G79" s="6">
        <f t="shared" si="11"/>
        <v>323.6571152328785</v>
      </c>
      <c r="H79" s="4">
        <f t="shared" si="12"/>
        <v>1.936584226314153E-11</v>
      </c>
      <c r="I79" s="4">
        <f t="shared" si="16"/>
        <v>1.936584226314153E-11</v>
      </c>
      <c r="J79" s="3">
        <f t="shared" si="13"/>
        <v>1.2103651414463456E-15</v>
      </c>
    </row>
    <row r="80" spans="1:10" ht="13.5">
      <c r="A80" s="2"/>
      <c r="B80" s="6"/>
      <c r="C80" s="4"/>
      <c r="D80" s="4"/>
      <c r="E80" s="4"/>
      <c r="F80" s="15"/>
      <c r="G80" s="6"/>
      <c r="H80" s="4"/>
      <c r="I80" s="4"/>
      <c r="J80" s="3"/>
    </row>
    <row r="81" spans="2:10" ht="13.5">
      <c r="B81" s="11" t="s">
        <v>10</v>
      </c>
      <c r="C81" s="6">
        <f>+C66+SUM(C68:C79)</f>
        <v>3419.4269139727153</v>
      </c>
      <c r="F81" s="8" t="s">
        <v>16</v>
      </c>
      <c r="G81" s="6">
        <f>+SUM(Sheet2!C8:C67)</f>
        <v>3419.426913972716</v>
      </c>
      <c r="H81"/>
      <c r="I81" t="s">
        <v>21</v>
      </c>
      <c r="J81" s="3"/>
    </row>
    <row r="82" spans="2:10" ht="13.5">
      <c r="B82" s="11" t="s">
        <v>24</v>
      </c>
      <c r="C82" s="10">
        <f>+Sheet2!C371</f>
        <v>3419.426913972716</v>
      </c>
      <c r="E82" t="str">
        <f>CONCATENATE("Paid over the ",E4,"months!")</f>
        <v>Paid over the 60months!</v>
      </c>
      <c r="F82"/>
      <c r="G82" s="6"/>
      <c r="H82" s="4"/>
      <c r="I82" s="4"/>
      <c r="J82" s="3"/>
    </row>
    <row r="83" spans="2:10" ht="13.5">
      <c r="B83" s="11"/>
      <c r="C83" s="6">
        <f>+G81-C81</f>
        <v>0</v>
      </c>
      <c r="E83" t="s">
        <v>22</v>
      </c>
      <c r="F83"/>
      <c r="G83" s="6"/>
      <c r="H83" s="4"/>
      <c r="I83" s="4"/>
      <c r="J83" s="3"/>
    </row>
    <row r="84" spans="1:10" ht="13.5">
      <c r="A84" s="2"/>
      <c r="B84" s="6"/>
      <c r="C84" s="4"/>
      <c r="D84" s="4"/>
      <c r="E84" s="4"/>
      <c r="F84" s="15"/>
      <c r="G84" s="6"/>
      <c r="H84" s="4"/>
      <c r="I84" s="4"/>
      <c r="J84" s="3"/>
    </row>
    <row r="85" spans="1:10" ht="13.5">
      <c r="A85" s="18" t="s">
        <v>23</v>
      </c>
      <c r="B85" s="18"/>
      <c r="C85" s="18"/>
      <c r="D85" s="18"/>
      <c r="E85" s="18"/>
      <c r="F85" s="18"/>
      <c r="G85" s="18"/>
      <c r="H85" s="18"/>
      <c r="I85" s="18"/>
      <c r="J85" s="18"/>
    </row>
    <row r="86" spans="1:10" ht="13.5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ht="13.5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spans="1:10" ht="13.5">
      <c r="A88" s="18"/>
      <c r="B88" s="18"/>
      <c r="C88" s="18"/>
      <c r="D88" s="18"/>
      <c r="E88" s="18"/>
      <c r="F88" s="18"/>
      <c r="G88" s="18"/>
      <c r="H88" s="18"/>
      <c r="I88" s="18"/>
      <c r="J88" s="18"/>
    </row>
    <row r="89" spans="1:10" ht="13.5">
      <c r="A89" s="12"/>
      <c r="B89" s="23" t="s">
        <v>25</v>
      </c>
      <c r="C89" s="24"/>
      <c r="D89" s="24"/>
      <c r="E89" s="24"/>
      <c r="F89" s="24"/>
      <c r="G89" s="24"/>
      <c r="H89" s="24"/>
      <c r="I89" s="12"/>
      <c r="J89" s="12"/>
    </row>
    <row r="90" spans="1:10" ht="13.5">
      <c r="A90" s="12"/>
      <c r="B90" s="12"/>
      <c r="C90" s="12"/>
      <c r="D90" s="12"/>
      <c r="E90" s="12"/>
      <c r="F90" s="12"/>
      <c r="G90" s="12"/>
      <c r="H90" s="12"/>
      <c r="I90" s="12"/>
      <c r="J90" s="12"/>
    </row>
    <row r="91" spans="2:8" ht="13.5">
      <c r="B91" s="21" t="s">
        <v>26</v>
      </c>
      <c r="C91" s="21"/>
      <c r="D91" s="21"/>
      <c r="E91" s="21"/>
      <c r="F91" s="22"/>
      <c r="G91" s="21"/>
      <c r="H91" s="21"/>
    </row>
  </sheetData>
  <sheetProtection/>
  <mergeCells count="6">
    <mergeCell ref="G2:J6"/>
    <mergeCell ref="A1:J1"/>
    <mergeCell ref="F2:F6"/>
    <mergeCell ref="A85:J88"/>
    <mergeCell ref="B91:H91"/>
    <mergeCell ref="B89:H89"/>
  </mergeCells>
  <hyperlinks>
    <hyperlink ref="B89" r:id="rId1" display="http://www.AustinCreditGroup.com"/>
  </hyperlinks>
  <printOptions/>
  <pageMargins left="0.7" right="0.7" top="0.75" bottom="0.75" header="0.3" footer="0.3"/>
  <pageSetup horizontalDpi="600" verticalDpi="600" orientation="portrait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71"/>
  <sheetViews>
    <sheetView workbookViewId="0" topLeftCell="A342">
      <selection activeCell="C372" sqref="C372"/>
    </sheetView>
  </sheetViews>
  <sheetFormatPr defaultColWidth="8.8515625" defaultRowHeight="15"/>
  <cols>
    <col min="1" max="1" width="8.8515625" style="0" customWidth="1"/>
    <col min="2" max="2" width="9.28125" style="13" bestFit="1" customWidth="1"/>
    <col min="3" max="3" width="14.28125" style="13" bestFit="1" customWidth="1"/>
    <col min="4" max="4" width="9.28125" style="13" customWidth="1"/>
    <col min="5" max="5" width="10.28125" style="13" bestFit="1" customWidth="1"/>
    <col min="6" max="6" width="9.140625" style="13" customWidth="1"/>
    <col min="7" max="7" width="9.28125" style="13" bestFit="1" customWidth="1"/>
    <col min="8" max="8" width="12.8515625" style="13" customWidth="1"/>
    <col min="9" max="9" width="12.421875" style="0" bestFit="1" customWidth="1"/>
  </cols>
  <sheetData>
    <row r="2" spans="1:5" ht="13.5">
      <c r="A2">
        <f>+Sheet1!A2</f>
        <v>0</v>
      </c>
      <c r="C2" s="13" t="str">
        <f>+Sheet1!C2</f>
        <v>Loan Amount</v>
      </c>
      <c r="E2" s="13">
        <f>+Sheet1!E2</f>
        <v>16000</v>
      </c>
    </row>
    <row r="3" spans="3:5" ht="13.5">
      <c r="C3" s="13" t="str">
        <f>+Sheet1!C3</f>
        <v>APR %</v>
      </c>
      <c r="E3" s="1">
        <f>+Sheet1!E3</f>
        <v>0.079</v>
      </c>
    </row>
    <row r="4" spans="3:5" ht="13.5">
      <c r="C4" s="13" t="str">
        <f>+Sheet1!C4</f>
        <v>Term (months)</v>
      </c>
      <c r="E4" s="13">
        <f>+Sheet1!E4</f>
        <v>60</v>
      </c>
    </row>
    <row r="5" spans="3:5" ht="13.5">
      <c r="C5" s="13" t="str">
        <f>+Sheet1!C5</f>
        <v>Payment</v>
      </c>
      <c r="E5" s="13">
        <f>+Sheet1!E5</f>
        <v>323.6571152328785</v>
      </c>
    </row>
    <row r="7" spans="2:8" s="16" customFormat="1" ht="27.75">
      <c r="B7" s="17" t="str">
        <f>+Sheet1!B7</f>
        <v>Applied to Principal</v>
      </c>
      <c r="C7" s="17" t="str">
        <f>+Sheet1!C7</f>
        <v>Interest Paid</v>
      </c>
      <c r="D7" s="17">
        <f>+Sheet1!D7</f>
        <v>0</v>
      </c>
      <c r="E7" s="17" t="str">
        <f>+Sheet1!E7</f>
        <v>Minimum Payment</v>
      </c>
      <c r="F7" s="17"/>
      <c r="G7" s="17" t="str">
        <f>+Sheet1!G7</f>
        <v>Total Payment</v>
      </c>
      <c r="H7" s="17" t="str">
        <f>+Sheet1!H7</f>
        <v>Remaining Balance</v>
      </c>
    </row>
    <row r="8" spans="1:9" ht="13.5">
      <c r="A8">
        <v>1</v>
      </c>
      <c r="B8" s="13">
        <f>+G8-C8</f>
        <v>218.32378189954517</v>
      </c>
      <c r="C8" s="13">
        <f>IF(D8&lt;=0,"0",D8)</f>
        <v>105.33333333333333</v>
      </c>
      <c r="D8" s="13">
        <f>+$E$2*($E$3/12)</f>
        <v>105.33333333333333</v>
      </c>
      <c r="E8" s="13">
        <f>+$E$5</f>
        <v>323.6571152328785</v>
      </c>
      <c r="G8" s="13">
        <f>+$E$8</f>
        <v>323.6571152328785</v>
      </c>
      <c r="H8" s="13">
        <f>IF(I8&lt;=0,"0",I8)</f>
        <v>15781.676218100456</v>
      </c>
      <c r="I8" s="4">
        <f>+$E$2-G8+D8</f>
        <v>15781.676218100456</v>
      </c>
    </row>
    <row r="9" spans="1:9" ht="13.5">
      <c r="A9">
        <v>2</v>
      </c>
      <c r="B9" s="13">
        <f>+G9-C9</f>
        <v>219.76108013038382</v>
      </c>
      <c r="C9" s="13">
        <f>IF(D9&lt;=0,"0",D9)</f>
        <v>103.89603510249466</v>
      </c>
      <c r="D9" s="13">
        <f>+I8*($E$3/12)</f>
        <v>103.89603510249466</v>
      </c>
      <c r="E9" s="13">
        <f aca="true" t="shared" si="0" ref="E9:E72">+$E$5</f>
        <v>323.6571152328785</v>
      </c>
      <c r="G9" s="13">
        <f aca="true" t="shared" si="1" ref="G9:G72">+$E$8</f>
        <v>323.6571152328785</v>
      </c>
      <c r="H9" s="13">
        <f aca="true" t="shared" si="2" ref="H9:H72">IF(I9&lt;=0,"0",I9)</f>
        <v>15561.915137970072</v>
      </c>
      <c r="I9" s="6">
        <f>+I8-G9+D9</f>
        <v>15561.915137970072</v>
      </c>
    </row>
    <row r="10" spans="1:9" ht="13.5">
      <c r="A10">
        <v>3</v>
      </c>
      <c r="B10" s="13">
        <f aca="true" t="shared" si="3" ref="B10:B73">+G10-C10</f>
        <v>221.2078405745755</v>
      </c>
      <c r="C10" s="13">
        <f aca="true" t="shared" si="4" ref="C10:C73">IF(D10&lt;=0,"0",D10)</f>
        <v>102.44927465830298</v>
      </c>
      <c r="D10" s="13">
        <f aca="true" t="shared" si="5" ref="D10:D73">+I9*($E$3/12)</f>
        <v>102.44927465830298</v>
      </c>
      <c r="E10" s="13">
        <f t="shared" si="0"/>
        <v>323.6571152328785</v>
      </c>
      <c r="G10" s="13">
        <f t="shared" si="1"/>
        <v>323.6571152328785</v>
      </c>
      <c r="H10" s="13">
        <f t="shared" si="2"/>
        <v>15340.707297395498</v>
      </c>
      <c r="I10" s="6">
        <f aca="true" t="shared" si="6" ref="I10:I73">+I9-G10+D10</f>
        <v>15340.707297395498</v>
      </c>
    </row>
    <row r="11" spans="1:9" ht="13.5">
      <c r="A11">
        <v>4</v>
      </c>
      <c r="B11" s="13">
        <f t="shared" si="3"/>
        <v>222.6641255250248</v>
      </c>
      <c r="C11" s="13">
        <f t="shared" si="4"/>
        <v>100.9929897078537</v>
      </c>
      <c r="D11" s="13">
        <f t="shared" si="5"/>
        <v>100.9929897078537</v>
      </c>
      <c r="E11" s="13">
        <f t="shared" si="0"/>
        <v>323.6571152328785</v>
      </c>
      <c r="G11" s="13">
        <f t="shared" si="1"/>
        <v>323.6571152328785</v>
      </c>
      <c r="H11" s="13">
        <f t="shared" si="2"/>
        <v>15118.043171870475</v>
      </c>
      <c r="I11" s="6">
        <f t="shared" si="6"/>
        <v>15118.043171870475</v>
      </c>
    </row>
    <row r="12" spans="1:9" ht="13.5">
      <c r="A12">
        <v>5</v>
      </c>
      <c r="B12" s="13">
        <f t="shared" si="3"/>
        <v>224.1299976847312</v>
      </c>
      <c r="C12" s="13">
        <f t="shared" si="4"/>
        <v>99.52711754814729</v>
      </c>
      <c r="D12" s="13">
        <f t="shared" si="5"/>
        <v>99.52711754814729</v>
      </c>
      <c r="E12" s="13">
        <f t="shared" si="0"/>
        <v>323.6571152328785</v>
      </c>
      <c r="G12" s="13">
        <f t="shared" si="1"/>
        <v>323.6571152328785</v>
      </c>
      <c r="H12" s="13">
        <f t="shared" si="2"/>
        <v>14893.913174185744</v>
      </c>
      <c r="I12" s="6">
        <f t="shared" si="6"/>
        <v>14893.913174185744</v>
      </c>
    </row>
    <row r="13" spans="1:9" ht="13.5">
      <c r="A13">
        <v>6</v>
      </c>
      <c r="B13" s="13">
        <f t="shared" si="3"/>
        <v>225.605520169489</v>
      </c>
      <c r="C13" s="13">
        <f t="shared" si="4"/>
        <v>98.05159506338948</v>
      </c>
      <c r="D13" s="13">
        <f t="shared" si="5"/>
        <v>98.05159506338948</v>
      </c>
      <c r="E13" s="13">
        <f t="shared" si="0"/>
        <v>323.6571152328785</v>
      </c>
      <c r="G13" s="13">
        <f t="shared" si="1"/>
        <v>323.6571152328785</v>
      </c>
      <c r="H13" s="13">
        <f t="shared" si="2"/>
        <v>14668.307654016255</v>
      </c>
      <c r="I13" s="6">
        <f t="shared" si="6"/>
        <v>14668.307654016255</v>
      </c>
    </row>
    <row r="14" spans="1:9" ht="13.5">
      <c r="A14">
        <v>7</v>
      </c>
      <c r="B14" s="13">
        <f t="shared" si="3"/>
        <v>227.09075651060482</v>
      </c>
      <c r="C14" s="13">
        <f t="shared" si="4"/>
        <v>96.56635872227368</v>
      </c>
      <c r="D14" s="13">
        <f t="shared" si="5"/>
        <v>96.56635872227368</v>
      </c>
      <c r="E14" s="13">
        <f t="shared" si="0"/>
        <v>323.6571152328785</v>
      </c>
      <c r="G14" s="13">
        <f t="shared" si="1"/>
        <v>323.6571152328785</v>
      </c>
      <c r="H14" s="13">
        <f t="shared" si="2"/>
        <v>14441.21689750565</v>
      </c>
      <c r="I14" s="6">
        <f t="shared" si="6"/>
        <v>14441.21689750565</v>
      </c>
    </row>
    <row r="15" spans="1:9" ht="13.5">
      <c r="A15">
        <v>8</v>
      </c>
      <c r="B15" s="13">
        <f t="shared" si="3"/>
        <v>228.58577065763296</v>
      </c>
      <c r="C15" s="13">
        <f t="shared" si="4"/>
        <v>95.07134457524553</v>
      </c>
      <c r="D15" s="13">
        <f t="shared" si="5"/>
        <v>95.07134457524553</v>
      </c>
      <c r="E15" s="13">
        <f t="shared" si="0"/>
        <v>323.6571152328785</v>
      </c>
      <c r="G15" s="13">
        <f t="shared" si="1"/>
        <v>323.6571152328785</v>
      </c>
      <c r="H15" s="13">
        <f t="shared" si="2"/>
        <v>14212.631126848019</v>
      </c>
      <c r="I15" s="6">
        <f t="shared" si="6"/>
        <v>14212.631126848019</v>
      </c>
    </row>
    <row r="16" spans="1:9" ht="13.5">
      <c r="A16">
        <v>9</v>
      </c>
      <c r="B16" s="13">
        <f t="shared" si="3"/>
        <v>230.09062698112902</v>
      </c>
      <c r="C16" s="13">
        <f t="shared" si="4"/>
        <v>93.56648825174946</v>
      </c>
      <c r="D16" s="13">
        <f t="shared" si="5"/>
        <v>93.56648825174946</v>
      </c>
      <c r="E16" s="13">
        <f t="shared" si="0"/>
        <v>323.6571152328785</v>
      </c>
      <c r="G16" s="13">
        <f t="shared" si="1"/>
        <v>323.6571152328785</v>
      </c>
      <c r="H16" s="13">
        <f t="shared" si="2"/>
        <v>13982.540499866891</v>
      </c>
      <c r="I16" s="6">
        <f t="shared" si="6"/>
        <v>13982.540499866891</v>
      </c>
    </row>
    <row r="17" spans="1:9" ht="13.5">
      <c r="A17">
        <v>10</v>
      </c>
      <c r="B17" s="13">
        <f t="shared" si="3"/>
        <v>231.60539027542143</v>
      </c>
      <c r="C17" s="13">
        <f t="shared" si="4"/>
        <v>92.05172495745704</v>
      </c>
      <c r="D17" s="13">
        <f t="shared" si="5"/>
        <v>92.05172495745704</v>
      </c>
      <c r="E17" s="13">
        <f t="shared" si="0"/>
        <v>323.6571152328785</v>
      </c>
      <c r="G17" s="13">
        <f t="shared" si="1"/>
        <v>323.6571152328785</v>
      </c>
      <c r="H17" s="13">
        <f t="shared" si="2"/>
        <v>13750.93510959147</v>
      </c>
      <c r="I17" s="6">
        <f t="shared" si="6"/>
        <v>13750.93510959147</v>
      </c>
    </row>
    <row r="18" spans="1:9" ht="13.5">
      <c r="A18">
        <v>11</v>
      </c>
      <c r="B18" s="13">
        <f t="shared" si="3"/>
        <v>233.1301257614013</v>
      </c>
      <c r="C18" s="13">
        <f t="shared" si="4"/>
        <v>90.52698947147718</v>
      </c>
      <c r="D18" s="13">
        <f t="shared" si="5"/>
        <v>90.52698947147718</v>
      </c>
      <c r="E18" s="13">
        <f t="shared" si="0"/>
        <v>323.6571152328785</v>
      </c>
      <c r="G18" s="13">
        <f t="shared" si="1"/>
        <v>323.6571152328785</v>
      </c>
      <c r="H18" s="13">
        <f t="shared" si="2"/>
        <v>13517.804983830069</v>
      </c>
      <c r="I18" s="6">
        <f t="shared" si="6"/>
        <v>13517.804983830069</v>
      </c>
    </row>
    <row r="19" spans="1:9" ht="13.5">
      <c r="A19">
        <v>12</v>
      </c>
      <c r="B19" s="13">
        <f t="shared" si="3"/>
        <v>234.66489908933053</v>
      </c>
      <c r="C19" s="13">
        <f t="shared" si="4"/>
        <v>88.99221614354795</v>
      </c>
      <c r="D19" s="13">
        <f t="shared" si="5"/>
        <v>88.99221614354795</v>
      </c>
      <c r="E19" s="13">
        <f t="shared" si="0"/>
        <v>323.6571152328785</v>
      </c>
      <c r="G19" s="13">
        <f t="shared" si="1"/>
        <v>323.6571152328785</v>
      </c>
      <c r="H19" s="13">
        <f t="shared" si="2"/>
        <v>13283.140084740739</v>
      </c>
      <c r="I19" s="6">
        <f t="shared" si="6"/>
        <v>13283.140084740739</v>
      </c>
    </row>
    <row r="20" spans="1:9" ht="13.5">
      <c r="A20">
        <v>13</v>
      </c>
      <c r="B20" s="13">
        <f t="shared" si="3"/>
        <v>236.2097763416686</v>
      </c>
      <c r="C20" s="13">
        <f t="shared" si="4"/>
        <v>87.44733889120987</v>
      </c>
      <c r="D20" s="13">
        <f t="shared" si="5"/>
        <v>87.44733889120987</v>
      </c>
      <c r="E20" s="13">
        <f t="shared" si="0"/>
        <v>323.6571152328785</v>
      </c>
      <c r="G20" s="13">
        <f t="shared" si="1"/>
        <v>323.6571152328785</v>
      </c>
      <c r="H20" s="13">
        <f t="shared" si="2"/>
        <v>13046.93030839907</v>
      </c>
      <c r="I20" s="6">
        <f t="shared" si="6"/>
        <v>13046.93030839907</v>
      </c>
    </row>
    <row r="21" spans="1:9" ht="13.5">
      <c r="A21">
        <v>14</v>
      </c>
      <c r="B21" s="13">
        <f t="shared" si="3"/>
        <v>237.7648240359179</v>
      </c>
      <c r="C21" s="13">
        <f t="shared" si="4"/>
        <v>85.89229119696056</v>
      </c>
      <c r="D21" s="13">
        <f t="shared" si="5"/>
        <v>85.89229119696056</v>
      </c>
      <c r="E21" s="13">
        <f t="shared" si="0"/>
        <v>323.6571152328785</v>
      </c>
      <c r="G21" s="13">
        <f t="shared" si="1"/>
        <v>323.6571152328785</v>
      </c>
      <c r="H21" s="13">
        <f t="shared" si="2"/>
        <v>12809.165484363153</v>
      </c>
      <c r="I21" s="6">
        <f t="shared" si="6"/>
        <v>12809.165484363153</v>
      </c>
    </row>
    <row r="22" spans="1:9" ht="13.5">
      <c r="A22">
        <v>15</v>
      </c>
      <c r="B22" s="13">
        <f t="shared" si="3"/>
        <v>239.33010912748773</v>
      </c>
      <c r="C22" s="13">
        <f t="shared" si="4"/>
        <v>84.32700610539077</v>
      </c>
      <c r="D22" s="13">
        <f t="shared" si="5"/>
        <v>84.32700610539077</v>
      </c>
      <c r="E22" s="13">
        <f t="shared" si="0"/>
        <v>323.6571152328785</v>
      </c>
      <c r="G22" s="13">
        <f t="shared" si="1"/>
        <v>323.6571152328785</v>
      </c>
      <c r="H22" s="13">
        <f t="shared" si="2"/>
        <v>12569.835375235665</v>
      </c>
      <c r="I22" s="6">
        <f t="shared" si="6"/>
        <v>12569.835375235665</v>
      </c>
    </row>
    <row r="23" spans="1:9" ht="13.5">
      <c r="A23">
        <v>16</v>
      </c>
      <c r="B23" s="13">
        <f t="shared" si="3"/>
        <v>240.90569901257703</v>
      </c>
      <c r="C23" s="13">
        <f t="shared" si="4"/>
        <v>82.75141622030146</v>
      </c>
      <c r="D23" s="13">
        <f t="shared" si="5"/>
        <v>82.75141622030146</v>
      </c>
      <c r="E23" s="13">
        <f t="shared" si="0"/>
        <v>323.6571152328785</v>
      </c>
      <c r="G23" s="13">
        <f t="shared" si="1"/>
        <v>323.6571152328785</v>
      </c>
      <c r="H23" s="13">
        <f t="shared" si="2"/>
        <v>12328.929676223088</v>
      </c>
      <c r="I23" s="6">
        <f t="shared" si="6"/>
        <v>12328.929676223088</v>
      </c>
    </row>
    <row r="24" spans="1:9" ht="13.5">
      <c r="A24">
        <v>17</v>
      </c>
      <c r="B24" s="13">
        <f t="shared" si="3"/>
        <v>242.4916615310765</v>
      </c>
      <c r="C24" s="13">
        <f t="shared" si="4"/>
        <v>81.165453701802</v>
      </c>
      <c r="D24" s="13">
        <f t="shared" si="5"/>
        <v>81.165453701802</v>
      </c>
      <c r="E24" s="13">
        <f t="shared" si="0"/>
        <v>323.6571152328785</v>
      </c>
      <c r="G24" s="13">
        <f t="shared" si="1"/>
        <v>323.6571152328785</v>
      </c>
      <c r="H24" s="13">
        <f t="shared" si="2"/>
        <v>12086.438014692012</v>
      </c>
      <c r="I24" s="6">
        <f t="shared" si="6"/>
        <v>12086.438014692012</v>
      </c>
    </row>
    <row r="25" spans="1:9" ht="13.5">
      <c r="A25">
        <v>18</v>
      </c>
      <c r="B25" s="13">
        <f t="shared" si="3"/>
        <v>244.08806496948938</v>
      </c>
      <c r="C25" s="13">
        <f t="shared" si="4"/>
        <v>79.56905026338909</v>
      </c>
      <c r="D25" s="13">
        <f t="shared" si="5"/>
        <v>79.56905026338909</v>
      </c>
      <c r="E25" s="13">
        <f t="shared" si="0"/>
        <v>323.6571152328785</v>
      </c>
      <c r="G25" s="13">
        <f t="shared" si="1"/>
        <v>323.6571152328785</v>
      </c>
      <c r="H25" s="13">
        <f t="shared" si="2"/>
        <v>11842.349949722524</v>
      </c>
      <c r="I25" s="6">
        <f t="shared" si="6"/>
        <v>11842.349949722524</v>
      </c>
    </row>
    <row r="26" spans="1:9" ht="13.5">
      <c r="A26">
        <v>19</v>
      </c>
      <c r="B26" s="13">
        <f t="shared" si="3"/>
        <v>245.69497806387187</v>
      </c>
      <c r="C26" s="13">
        <f t="shared" si="4"/>
        <v>77.96213716900661</v>
      </c>
      <c r="D26" s="13">
        <f t="shared" si="5"/>
        <v>77.96213716900661</v>
      </c>
      <c r="E26" s="13">
        <f t="shared" si="0"/>
        <v>323.6571152328785</v>
      </c>
      <c r="G26" s="13">
        <f t="shared" si="1"/>
        <v>323.6571152328785</v>
      </c>
      <c r="H26" s="13">
        <f t="shared" si="2"/>
        <v>11596.654971658652</v>
      </c>
      <c r="I26" s="6">
        <f t="shared" si="6"/>
        <v>11596.654971658652</v>
      </c>
    </row>
    <row r="27" spans="1:9" ht="13.5">
      <c r="A27">
        <v>20</v>
      </c>
      <c r="B27" s="13">
        <f t="shared" si="3"/>
        <v>247.31247000279234</v>
      </c>
      <c r="C27" s="13">
        <f t="shared" si="4"/>
        <v>76.34464523008613</v>
      </c>
      <c r="D27" s="13">
        <f t="shared" si="5"/>
        <v>76.34464523008613</v>
      </c>
      <c r="E27" s="13">
        <f t="shared" si="0"/>
        <v>323.6571152328785</v>
      </c>
      <c r="G27" s="13">
        <f t="shared" si="1"/>
        <v>323.6571152328785</v>
      </c>
      <c r="H27" s="13">
        <f t="shared" si="2"/>
        <v>11349.342501655861</v>
      </c>
      <c r="I27" s="6">
        <f t="shared" si="6"/>
        <v>11349.342501655861</v>
      </c>
    </row>
    <row r="28" spans="1:9" ht="13.5">
      <c r="A28">
        <v>21</v>
      </c>
      <c r="B28" s="13">
        <f t="shared" si="3"/>
        <v>248.94061043031073</v>
      </c>
      <c r="C28" s="13">
        <f t="shared" si="4"/>
        <v>74.71650480256775</v>
      </c>
      <c r="D28" s="13">
        <f t="shared" si="5"/>
        <v>74.71650480256775</v>
      </c>
      <c r="E28" s="13">
        <f t="shared" si="0"/>
        <v>323.6571152328785</v>
      </c>
      <c r="G28" s="13">
        <f t="shared" si="1"/>
        <v>323.6571152328785</v>
      </c>
      <c r="H28" s="13">
        <f t="shared" si="2"/>
        <v>11100.40189122555</v>
      </c>
      <c r="I28" s="6">
        <f t="shared" si="6"/>
        <v>11100.40189122555</v>
      </c>
    </row>
    <row r="29" spans="1:9" ht="13.5">
      <c r="A29">
        <v>22</v>
      </c>
      <c r="B29" s="13">
        <f t="shared" si="3"/>
        <v>250.57946944897694</v>
      </c>
      <c r="C29" s="13">
        <f t="shared" si="4"/>
        <v>73.07764578390154</v>
      </c>
      <c r="D29" s="13">
        <f t="shared" si="5"/>
        <v>73.07764578390154</v>
      </c>
      <c r="E29" s="13">
        <f t="shared" si="0"/>
        <v>323.6571152328785</v>
      </c>
      <c r="G29" s="13">
        <f t="shared" si="1"/>
        <v>323.6571152328785</v>
      </c>
      <c r="H29" s="13">
        <f t="shared" si="2"/>
        <v>10849.822421776575</v>
      </c>
      <c r="I29" s="6">
        <f t="shared" si="6"/>
        <v>10849.822421776575</v>
      </c>
    </row>
    <row r="30" spans="1:9" ht="13.5">
      <c r="A30">
        <v>23</v>
      </c>
      <c r="B30" s="13">
        <f t="shared" si="3"/>
        <v>252.22911762284934</v>
      </c>
      <c r="C30" s="13">
        <f t="shared" si="4"/>
        <v>71.42799761002912</v>
      </c>
      <c r="D30" s="13">
        <f t="shared" si="5"/>
        <v>71.42799761002912</v>
      </c>
      <c r="E30" s="13">
        <f t="shared" si="0"/>
        <v>323.6571152328785</v>
      </c>
      <c r="G30" s="13">
        <f t="shared" si="1"/>
        <v>323.6571152328785</v>
      </c>
      <c r="H30" s="13">
        <f t="shared" si="2"/>
        <v>10597.593304153726</v>
      </c>
      <c r="I30" s="6">
        <f t="shared" si="6"/>
        <v>10597.593304153726</v>
      </c>
    </row>
    <row r="31" spans="1:9" ht="13.5">
      <c r="A31">
        <v>24</v>
      </c>
      <c r="B31" s="13">
        <f t="shared" si="3"/>
        <v>253.8896259805331</v>
      </c>
      <c r="C31" s="13">
        <f t="shared" si="4"/>
        <v>69.76748925234537</v>
      </c>
      <c r="D31" s="13">
        <f t="shared" si="5"/>
        <v>69.76748925234537</v>
      </c>
      <c r="E31" s="13">
        <f t="shared" si="0"/>
        <v>323.6571152328785</v>
      </c>
      <c r="G31" s="13">
        <f t="shared" si="1"/>
        <v>323.6571152328785</v>
      </c>
      <c r="H31" s="13">
        <f t="shared" si="2"/>
        <v>10343.703678173193</v>
      </c>
      <c r="I31" s="6">
        <f t="shared" si="6"/>
        <v>10343.703678173193</v>
      </c>
    </row>
    <row r="32" spans="1:9" ht="13.5">
      <c r="A32">
        <v>25</v>
      </c>
      <c r="B32" s="13">
        <f t="shared" si="3"/>
        <v>255.5610660182383</v>
      </c>
      <c r="C32" s="13">
        <f t="shared" si="4"/>
        <v>68.09604921464019</v>
      </c>
      <c r="D32" s="13">
        <f t="shared" si="5"/>
        <v>68.09604921464019</v>
      </c>
      <c r="E32" s="13">
        <f t="shared" si="0"/>
        <v>323.6571152328785</v>
      </c>
      <c r="G32" s="13">
        <f t="shared" si="1"/>
        <v>323.6571152328785</v>
      </c>
      <c r="H32" s="13">
        <f t="shared" si="2"/>
        <v>10088.142612154956</v>
      </c>
      <c r="I32" s="6">
        <f t="shared" si="6"/>
        <v>10088.142612154956</v>
      </c>
    </row>
    <row r="33" spans="1:9" ht="13.5">
      <c r="A33">
        <v>26</v>
      </c>
      <c r="B33" s="13">
        <f t="shared" si="3"/>
        <v>257.2435097028584</v>
      </c>
      <c r="C33" s="13">
        <f t="shared" si="4"/>
        <v>66.41360553002012</v>
      </c>
      <c r="D33" s="13">
        <f t="shared" si="5"/>
        <v>66.41360553002012</v>
      </c>
      <c r="E33" s="13">
        <f t="shared" si="0"/>
        <v>323.6571152328785</v>
      </c>
      <c r="G33" s="13">
        <f t="shared" si="1"/>
        <v>323.6571152328785</v>
      </c>
      <c r="H33" s="13">
        <f t="shared" si="2"/>
        <v>9830.899102452098</v>
      </c>
      <c r="I33" s="6">
        <f t="shared" si="6"/>
        <v>9830.899102452098</v>
      </c>
    </row>
    <row r="34" spans="1:9" ht="13.5">
      <c r="A34">
        <v>27</v>
      </c>
      <c r="B34" s="13">
        <f t="shared" si="3"/>
        <v>258.9370294750688</v>
      </c>
      <c r="C34" s="13">
        <f t="shared" si="4"/>
        <v>64.72008575780964</v>
      </c>
      <c r="D34" s="13">
        <f t="shared" si="5"/>
        <v>64.72008575780964</v>
      </c>
      <c r="E34" s="13">
        <f t="shared" si="0"/>
        <v>323.6571152328785</v>
      </c>
      <c r="G34" s="13">
        <f t="shared" si="1"/>
        <v>323.6571152328785</v>
      </c>
      <c r="H34" s="13">
        <f t="shared" si="2"/>
        <v>9571.96207297703</v>
      </c>
      <c r="I34" s="6">
        <f t="shared" si="6"/>
        <v>9571.96207297703</v>
      </c>
    </row>
    <row r="35" spans="1:9" ht="13.5">
      <c r="A35">
        <v>28</v>
      </c>
      <c r="B35" s="13">
        <f t="shared" si="3"/>
        <v>260.64169825244636</v>
      </c>
      <c r="C35" s="13">
        <f t="shared" si="4"/>
        <v>63.015416980432114</v>
      </c>
      <c r="D35" s="13">
        <f t="shared" si="5"/>
        <v>63.015416980432114</v>
      </c>
      <c r="E35" s="13">
        <f t="shared" si="0"/>
        <v>323.6571152328785</v>
      </c>
      <c r="G35" s="13">
        <f t="shared" si="1"/>
        <v>323.6571152328785</v>
      </c>
      <c r="H35" s="13">
        <f t="shared" si="2"/>
        <v>9311.320374724584</v>
      </c>
      <c r="I35" s="6">
        <f t="shared" si="6"/>
        <v>9311.320374724584</v>
      </c>
    </row>
    <row r="36" spans="1:9" ht="13.5">
      <c r="A36">
        <v>29</v>
      </c>
      <c r="B36" s="13">
        <f t="shared" si="3"/>
        <v>262.3575894326083</v>
      </c>
      <c r="C36" s="13">
        <f t="shared" si="4"/>
        <v>61.29952580027018</v>
      </c>
      <c r="D36" s="13">
        <f t="shared" si="5"/>
        <v>61.29952580027018</v>
      </c>
      <c r="E36" s="13">
        <f t="shared" si="0"/>
        <v>323.6571152328785</v>
      </c>
      <c r="G36" s="13">
        <f t="shared" si="1"/>
        <v>323.6571152328785</v>
      </c>
      <c r="H36" s="13">
        <f t="shared" si="2"/>
        <v>9048.962785291977</v>
      </c>
      <c r="I36" s="6">
        <f t="shared" si="6"/>
        <v>9048.962785291977</v>
      </c>
    </row>
    <row r="37" spans="1:9" ht="13.5">
      <c r="A37">
        <v>30</v>
      </c>
      <c r="B37" s="13">
        <f t="shared" si="3"/>
        <v>264.084776896373</v>
      </c>
      <c r="C37" s="13">
        <f t="shared" si="4"/>
        <v>59.57233833650551</v>
      </c>
      <c r="D37" s="13">
        <f t="shared" si="5"/>
        <v>59.57233833650551</v>
      </c>
      <c r="E37" s="13">
        <f t="shared" si="0"/>
        <v>323.6571152328785</v>
      </c>
      <c r="G37" s="13">
        <f t="shared" si="1"/>
        <v>323.6571152328785</v>
      </c>
      <c r="H37" s="13">
        <f t="shared" si="2"/>
        <v>8784.878008395604</v>
      </c>
      <c r="I37" s="6">
        <f t="shared" si="6"/>
        <v>8784.878008395604</v>
      </c>
    </row>
    <row r="38" spans="1:9" ht="13.5">
      <c r="A38">
        <v>31</v>
      </c>
      <c r="B38" s="13">
        <f t="shared" si="3"/>
        <v>265.82333501094075</v>
      </c>
      <c r="C38" s="13">
        <f t="shared" si="4"/>
        <v>57.83378022193773</v>
      </c>
      <c r="D38" s="13">
        <f t="shared" si="5"/>
        <v>57.83378022193773</v>
      </c>
      <c r="E38" s="13">
        <f t="shared" si="0"/>
        <v>323.6571152328785</v>
      </c>
      <c r="G38" s="13">
        <f t="shared" si="1"/>
        <v>323.6571152328785</v>
      </c>
      <c r="H38" s="13">
        <f t="shared" si="2"/>
        <v>8519.054673384664</v>
      </c>
      <c r="I38" s="6">
        <f t="shared" si="6"/>
        <v>8519.054673384664</v>
      </c>
    </row>
    <row r="39" spans="1:9" ht="13.5">
      <c r="A39">
        <v>32</v>
      </c>
      <c r="B39" s="13">
        <f t="shared" si="3"/>
        <v>267.5733386330961</v>
      </c>
      <c r="C39" s="13">
        <f t="shared" si="4"/>
        <v>56.083776599782375</v>
      </c>
      <c r="D39" s="13">
        <f t="shared" si="5"/>
        <v>56.083776599782375</v>
      </c>
      <c r="E39" s="13">
        <f t="shared" si="0"/>
        <v>323.6571152328785</v>
      </c>
      <c r="G39" s="13">
        <f t="shared" si="1"/>
        <v>323.6571152328785</v>
      </c>
      <c r="H39" s="13">
        <f t="shared" si="2"/>
        <v>8251.481334751568</v>
      </c>
      <c r="I39" s="6">
        <f t="shared" si="6"/>
        <v>8251.481334751568</v>
      </c>
    </row>
    <row r="40" spans="1:9" ht="13.5">
      <c r="A40">
        <v>33</v>
      </c>
      <c r="B40" s="13">
        <f t="shared" si="3"/>
        <v>269.33486311243064</v>
      </c>
      <c r="C40" s="13">
        <f t="shared" si="4"/>
        <v>54.32225212044783</v>
      </c>
      <c r="D40" s="13">
        <f t="shared" si="5"/>
        <v>54.32225212044783</v>
      </c>
      <c r="E40" s="13">
        <f t="shared" si="0"/>
        <v>323.6571152328785</v>
      </c>
      <c r="G40" s="13">
        <f t="shared" si="1"/>
        <v>323.6571152328785</v>
      </c>
      <c r="H40" s="13">
        <f t="shared" si="2"/>
        <v>7982.146471639137</v>
      </c>
      <c r="I40" s="6">
        <f t="shared" si="6"/>
        <v>7982.146471639137</v>
      </c>
    </row>
    <row r="41" spans="1:9" ht="13.5">
      <c r="A41">
        <v>34</v>
      </c>
      <c r="B41" s="13">
        <f t="shared" si="3"/>
        <v>271.1079842945875</v>
      </c>
      <c r="C41" s="13">
        <f t="shared" si="4"/>
        <v>52.549130938290986</v>
      </c>
      <c r="D41" s="13">
        <f t="shared" si="5"/>
        <v>52.549130938290986</v>
      </c>
      <c r="E41" s="13">
        <f t="shared" si="0"/>
        <v>323.6571152328785</v>
      </c>
      <c r="G41" s="13">
        <f t="shared" si="1"/>
        <v>323.6571152328785</v>
      </c>
      <c r="H41" s="13">
        <f t="shared" si="2"/>
        <v>7711.038487344549</v>
      </c>
      <c r="I41" s="6">
        <f t="shared" si="6"/>
        <v>7711.038487344549</v>
      </c>
    </row>
    <row r="42" spans="1:9" ht="13.5">
      <c r="A42">
        <v>35</v>
      </c>
      <c r="B42" s="13">
        <f t="shared" si="3"/>
        <v>272.8927785245269</v>
      </c>
      <c r="C42" s="13">
        <f t="shared" si="4"/>
        <v>50.764336708351614</v>
      </c>
      <c r="D42" s="13">
        <f t="shared" si="5"/>
        <v>50.764336708351614</v>
      </c>
      <c r="E42" s="13">
        <f t="shared" si="0"/>
        <v>323.6571152328785</v>
      </c>
      <c r="G42" s="13">
        <f t="shared" si="1"/>
        <v>323.6571152328785</v>
      </c>
      <c r="H42" s="13">
        <f t="shared" si="2"/>
        <v>7438.145708820022</v>
      </c>
      <c r="I42" s="6">
        <f t="shared" si="6"/>
        <v>7438.145708820022</v>
      </c>
    </row>
    <row r="43" spans="1:9" ht="13.5">
      <c r="A43">
        <v>36</v>
      </c>
      <c r="B43" s="13">
        <f t="shared" si="3"/>
        <v>274.68932264981333</v>
      </c>
      <c r="C43" s="13">
        <f t="shared" si="4"/>
        <v>48.96779258306515</v>
      </c>
      <c r="D43" s="13">
        <f t="shared" si="5"/>
        <v>48.96779258306515</v>
      </c>
      <c r="E43" s="13">
        <f t="shared" si="0"/>
        <v>323.6571152328785</v>
      </c>
      <c r="G43" s="13">
        <f t="shared" si="1"/>
        <v>323.6571152328785</v>
      </c>
      <c r="H43" s="13">
        <f t="shared" si="2"/>
        <v>7163.456386170208</v>
      </c>
      <c r="I43" s="6">
        <f t="shared" si="6"/>
        <v>7163.456386170208</v>
      </c>
    </row>
    <row r="44" spans="1:9" ht="13.5">
      <c r="A44">
        <v>37</v>
      </c>
      <c r="B44" s="13">
        <f t="shared" si="3"/>
        <v>276.4976940239246</v>
      </c>
      <c r="C44" s="13">
        <f t="shared" si="4"/>
        <v>47.15942120895387</v>
      </c>
      <c r="D44" s="13">
        <f t="shared" si="5"/>
        <v>47.15942120895387</v>
      </c>
      <c r="E44" s="13">
        <f t="shared" si="0"/>
        <v>323.6571152328785</v>
      </c>
      <c r="G44" s="13">
        <f t="shared" si="1"/>
        <v>323.6571152328785</v>
      </c>
      <c r="H44" s="13">
        <f t="shared" si="2"/>
        <v>6886.958692146283</v>
      </c>
      <c r="I44" s="6">
        <f t="shared" si="6"/>
        <v>6886.958692146283</v>
      </c>
    </row>
    <row r="45" spans="1:9" ht="13.5">
      <c r="A45">
        <v>38</v>
      </c>
      <c r="B45" s="13">
        <f t="shared" si="3"/>
        <v>278.3179705095821</v>
      </c>
      <c r="C45" s="13">
        <f t="shared" si="4"/>
        <v>45.339144723296364</v>
      </c>
      <c r="D45" s="13">
        <f t="shared" si="5"/>
        <v>45.339144723296364</v>
      </c>
      <c r="E45" s="13">
        <f t="shared" si="0"/>
        <v>323.6571152328785</v>
      </c>
      <c r="G45" s="13">
        <f t="shared" si="1"/>
        <v>323.6571152328785</v>
      </c>
      <c r="H45" s="13">
        <f t="shared" si="2"/>
        <v>6608.640721636701</v>
      </c>
      <c r="I45" s="6">
        <f t="shared" si="6"/>
        <v>6608.640721636701</v>
      </c>
    </row>
    <row r="46" spans="1:9" ht="13.5">
      <c r="A46">
        <v>39</v>
      </c>
      <c r="B46" s="13">
        <f t="shared" si="3"/>
        <v>280.15023048210355</v>
      </c>
      <c r="C46" s="13">
        <f t="shared" si="4"/>
        <v>43.506884750774944</v>
      </c>
      <c r="D46" s="13">
        <f t="shared" si="5"/>
        <v>43.506884750774944</v>
      </c>
      <c r="E46" s="13">
        <f t="shared" si="0"/>
        <v>323.6571152328785</v>
      </c>
      <c r="G46" s="13">
        <f t="shared" si="1"/>
        <v>323.6571152328785</v>
      </c>
      <c r="H46" s="13">
        <f t="shared" si="2"/>
        <v>6328.490491154596</v>
      </c>
      <c r="I46" s="6">
        <f t="shared" si="6"/>
        <v>6328.490491154596</v>
      </c>
    </row>
    <row r="47" spans="1:9" ht="13.5">
      <c r="A47">
        <v>40</v>
      </c>
      <c r="B47" s="13">
        <f t="shared" si="3"/>
        <v>281.9945528327774</v>
      </c>
      <c r="C47" s="13">
        <f t="shared" si="4"/>
        <v>41.662562400101095</v>
      </c>
      <c r="D47" s="13">
        <f t="shared" si="5"/>
        <v>41.662562400101095</v>
      </c>
      <c r="E47" s="13">
        <f t="shared" si="0"/>
        <v>323.6571152328785</v>
      </c>
      <c r="G47" s="13">
        <f t="shared" si="1"/>
        <v>323.6571152328785</v>
      </c>
      <c r="H47" s="13">
        <f t="shared" si="2"/>
        <v>6046.495938321818</v>
      </c>
      <c r="I47" s="6">
        <f t="shared" si="6"/>
        <v>6046.495938321818</v>
      </c>
    </row>
    <row r="48" spans="1:9" ht="13.5">
      <c r="A48">
        <v>41</v>
      </c>
      <c r="B48" s="13">
        <f t="shared" si="3"/>
        <v>283.85101697225986</v>
      </c>
      <c r="C48" s="13">
        <f t="shared" si="4"/>
        <v>39.80609826061864</v>
      </c>
      <c r="D48" s="13">
        <f t="shared" si="5"/>
        <v>39.80609826061864</v>
      </c>
      <c r="E48" s="13">
        <f t="shared" si="0"/>
        <v>323.6571152328785</v>
      </c>
      <c r="G48" s="13">
        <f t="shared" si="1"/>
        <v>323.6571152328785</v>
      </c>
      <c r="H48" s="13">
        <f t="shared" si="2"/>
        <v>5762.644921349558</v>
      </c>
      <c r="I48" s="6">
        <f t="shared" si="6"/>
        <v>5762.644921349558</v>
      </c>
    </row>
    <row r="49" spans="1:9" ht="13.5">
      <c r="A49">
        <v>42</v>
      </c>
      <c r="B49" s="13">
        <f t="shared" si="3"/>
        <v>285.7197028339939</v>
      </c>
      <c r="C49" s="13">
        <f t="shared" si="4"/>
        <v>37.93741239888459</v>
      </c>
      <c r="D49" s="13">
        <f t="shared" si="5"/>
        <v>37.93741239888459</v>
      </c>
      <c r="E49" s="13">
        <f t="shared" si="0"/>
        <v>323.6571152328785</v>
      </c>
      <c r="G49" s="13">
        <f t="shared" si="1"/>
        <v>323.6571152328785</v>
      </c>
      <c r="H49" s="13">
        <f t="shared" si="2"/>
        <v>5476.925218515564</v>
      </c>
      <c r="I49" s="6">
        <f t="shared" si="6"/>
        <v>5476.925218515564</v>
      </c>
    </row>
    <row r="50" spans="1:9" ht="13.5">
      <c r="A50">
        <v>43</v>
      </c>
      <c r="B50" s="13">
        <f t="shared" si="3"/>
        <v>287.600690877651</v>
      </c>
      <c r="C50" s="13">
        <f t="shared" si="4"/>
        <v>36.05642435522746</v>
      </c>
      <c r="D50" s="13">
        <f t="shared" si="5"/>
        <v>36.05642435522746</v>
      </c>
      <c r="E50" s="13">
        <f t="shared" si="0"/>
        <v>323.6571152328785</v>
      </c>
      <c r="G50" s="13">
        <f t="shared" si="1"/>
        <v>323.6571152328785</v>
      </c>
      <c r="H50" s="13">
        <f t="shared" si="2"/>
        <v>5189.324527637912</v>
      </c>
      <c r="I50" s="6">
        <f t="shared" si="6"/>
        <v>5189.324527637912</v>
      </c>
    </row>
    <row r="51" spans="1:9" ht="13.5">
      <c r="A51">
        <v>44</v>
      </c>
      <c r="B51" s="13">
        <f t="shared" si="3"/>
        <v>289.4940620925956</v>
      </c>
      <c r="C51" s="13">
        <f t="shared" si="4"/>
        <v>34.16305314028292</v>
      </c>
      <c r="D51" s="13">
        <f t="shared" si="5"/>
        <v>34.16305314028292</v>
      </c>
      <c r="E51" s="13">
        <f t="shared" si="0"/>
        <v>323.6571152328785</v>
      </c>
      <c r="G51" s="13">
        <f t="shared" si="1"/>
        <v>323.6571152328785</v>
      </c>
      <c r="H51" s="13">
        <f t="shared" si="2"/>
        <v>4899.830465545316</v>
      </c>
      <c r="I51" s="6">
        <f t="shared" si="6"/>
        <v>4899.830465545316</v>
      </c>
    </row>
    <row r="52" spans="1:9" ht="13.5">
      <c r="A52">
        <v>45</v>
      </c>
      <c r="B52" s="13">
        <f t="shared" si="3"/>
        <v>291.3998980013718</v>
      </c>
      <c r="C52" s="13">
        <f t="shared" si="4"/>
        <v>32.257217231506665</v>
      </c>
      <c r="D52" s="13">
        <f t="shared" si="5"/>
        <v>32.257217231506665</v>
      </c>
      <c r="E52" s="13">
        <f t="shared" si="0"/>
        <v>323.6571152328785</v>
      </c>
      <c r="G52" s="13">
        <f t="shared" si="1"/>
        <v>323.6571152328785</v>
      </c>
      <c r="H52" s="13">
        <f t="shared" si="2"/>
        <v>4608.430567543944</v>
      </c>
      <c r="I52" s="6">
        <f t="shared" si="6"/>
        <v>4608.430567543944</v>
      </c>
    </row>
    <row r="53" spans="1:9" ht="13.5">
      <c r="A53">
        <v>46</v>
      </c>
      <c r="B53" s="13">
        <f t="shared" si="3"/>
        <v>293.3182806632142</v>
      </c>
      <c r="C53" s="13">
        <f t="shared" si="4"/>
        <v>30.338834569664296</v>
      </c>
      <c r="D53" s="13">
        <f t="shared" si="5"/>
        <v>30.338834569664296</v>
      </c>
      <c r="E53" s="13">
        <f t="shared" si="0"/>
        <v>323.6571152328785</v>
      </c>
      <c r="G53" s="13">
        <f t="shared" si="1"/>
        <v>323.6571152328785</v>
      </c>
      <c r="H53" s="13">
        <f t="shared" si="2"/>
        <v>4315.112286880729</v>
      </c>
      <c r="I53" s="6">
        <f t="shared" si="6"/>
        <v>4315.112286880729</v>
      </c>
    </row>
    <row r="54" spans="1:9" ht="13.5">
      <c r="A54">
        <v>47</v>
      </c>
      <c r="B54" s="13">
        <f t="shared" si="3"/>
        <v>295.24929267758034</v>
      </c>
      <c r="C54" s="13">
        <f t="shared" si="4"/>
        <v>28.407822555298132</v>
      </c>
      <c r="D54" s="13">
        <f t="shared" si="5"/>
        <v>28.407822555298132</v>
      </c>
      <c r="E54" s="13">
        <f t="shared" si="0"/>
        <v>323.6571152328785</v>
      </c>
      <c r="G54" s="13">
        <f t="shared" si="1"/>
        <v>323.6571152328785</v>
      </c>
      <c r="H54" s="13">
        <f t="shared" si="2"/>
        <v>4019.8629942031484</v>
      </c>
      <c r="I54" s="6">
        <f t="shared" si="6"/>
        <v>4019.8629942031484</v>
      </c>
    </row>
    <row r="55" spans="1:9" ht="13.5">
      <c r="A55">
        <v>48</v>
      </c>
      <c r="B55" s="13">
        <f t="shared" si="3"/>
        <v>297.19301718770777</v>
      </c>
      <c r="C55" s="13">
        <f t="shared" si="4"/>
        <v>26.46409804517073</v>
      </c>
      <c r="D55" s="13">
        <f t="shared" si="5"/>
        <v>26.46409804517073</v>
      </c>
      <c r="E55" s="13">
        <f t="shared" si="0"/>
        <v>323.6571152328785</v>
      </c>
      <c r="G55" s="13">
        <f t="shared" si="1"/>
        <v>323.6571152328785</v>
      </c>
      <c r="H55" s="13">
        <f t="shared" si="2"/>
        <v>3722.669977015441</v>
      </c>
      <c r="I55" s="6">
        <f t="shared" si="6"/>
        <v>3722.669977015441</v>
      </c>
    </row>
    <row r="56" spans="1:9" ht="13.5">
      <c r="A56">
        <v>49</v>
      </c>
      <c r="B56" s="13">
        <f t="shared" si="3"/>
        <v>299.1495378841935</v>
      </c>
      <c r="C56" s="13">
        <f t="shared" si="4"/>
        <v>24.507577348684986</v>
      </c>
      <c r="D56" s="13">
        <f t="shared" si="5"/>
        <v>24.507577348684986</v>
      </c>
      <c r="E56" s="13">
        <f t="shared" si="0"/>
        <v>323.6571152328785</v>
      </c>
      <c r="G56" s="13">
        <f t="shared" si="1"/>
        <v>323.6571152328785</v>
      </c>
      <c r="H56" s="13">
        <f t="shared" si="2"/>
        <v>3423.5204391312477</v>
      </c>
      <c r="I56" s="6">
        <f t="shared" si="6"/>
        <v>3423.5204391312477</v>
      </c>
    </row>
    <row r="57" spans="1:9" ht="13.5">
      <c r="A57">
        <v>50</v>
      </c>
      <c r="B57" s="13">
        <f t="shared" si="3"/>
        <v>301.11893900859775</v>
      </c>
      <c r="C57" s="13">
        <f t="shared" si="4"/>
        <v>22.538176224280715</v>
      </c>
      <c r="D57" s="13">
        <f t="shared" si="5"/>
        <v>22.538176224280715</v>
      </c>
      <c r="E57" s="13">
        <f t="shared" si="0"/>
        <v>323.6571152328785</v>
      </c>
      <c r="G57" s="13">
        <f t="shared" si="1"/>
        <v>323.6571152328785</v>
      </c>
      <c r="H57" s="13">
        <f t="shared" si="2"/>
        <v>3122.40150012265</v>
      </c>
      <c r="I57" s="6">
        <f t="shared" si="6"/>
        <v>3122.40150012265</v>
      </c>
    </row>
    <row r="58" spans="1:9" ht="13.5">
      <c r="A58">
        <v>51</v>
      </c>
      <c r="B58" s="13">
        <f t="shared" si="3"/>
        <v>303.10130535707106</v>
      </c>
      <c r="C58" s="13">
        <f t="shared" si="4"/>
        <v>20.555809875807444</v>
      </c>
      <c r="D58" s="13">
        <f t="shared" si="5"/>
        <v>20.555809875807444</v>
      </c>
      <c r="E58" s="13">
        <f t="shared" si="0"/>
        <v>323.6571152328785</v>
      </c>
      <c r="G58" s="13">
        <f t="shared" si="1"/>
        <v>323.6571152328785</v>
      </c>
      <c r="H58" s="13">
        <f t="shared" si="2"/>
        <v>2819.300194765579</v>
      </c>
      <c r="I58" s="6">
        <f t="shared" si="6"/>
        <v>2819.300194765579</v>
      </c>
    </row>
    <row r="59" spans="1:9" ht="13.5">
      <c r="A59">
        <v>52</v>
      </c>
      <c r="B59" s="13">
        <f t="shared" si="3"/>
        <v>305.09672228400507</v>
      </c>
      <c r="C59" s="13">
        <f t="shared" si="4"/>
        <v>18.560392948873396</v>
      </c>
      <c r="D59" s="13">
        <f t="shared" si="5"/>
        <v>18.560392948873396</v>
      </c>
      <c r="E59" s="13">
        <f t="shared" si="0"/>
        <v>323.6571152328785</v>
      </c>
      <c r="G59" s="13">
        <f t="shared" si="1"/>
        <v>323.6571152328785</v>
      </c>
      <c r="H59" s="13">
        <f t="shared" si="2"/>
        <v>2514.203472481574</v>
      </c>
      <c r="I59" s="6">
        <f t="shared" si="6"/>
        <v>2514.203472481574</v>
      </c>
    </row>
    <row r="60" spans="1:9" ht="13.5">
      <c r="A60">
        <v>53</v>
      </c>
      <c r="B60" s="13">
        <f t="shared" si="3"/>
        <v>307.1052757057081</v>
      </c>
      <c r="C60" s="13">
        <f t="shared" si="4"/>
        <v>16.551839527170362</v>
      </c>
      <c r="D60" s="13">
        <f t="shared" si="5"/>
        <v>16.551839527170362</v>
      </c>
      <c r="E60" s="13">
        <f t="shared" si="0"/>
        <v>323.6571152328785</v>
      </c>
      <c r="G60" s="13">
        <f t="shared" si="1"/>
        <v>323.6571152328785</v>
      </c>
      <c r="H60" s="13">
        <f t="shared" si="2"/>
        <v>2207.0981967758657</v>
      </c>
      <c r="I60" s="6">
        <f t="shared" si="6"/>
        <v>2207.0981967758657</v>
      </c>
    </row>
    <row r="61" spans="1:9" ht="13.5">
      <c r="A61">
        <v>54</v>
      </c>
      <c r="B61" s="13">
        <f t="shared" si="3"/>
        <v>309.12705210410405</v>
      </c>
      <c r="C61" s="13">
        <f t="shared" si="4"/>
        <v>14.530063128774449</v>
      </c>
      <c r="D61" s="13">
        <f t="shared" si="5"/>
        <v>14.530063128774449</v>
      </c>
      <c r="E61" s="13">
        <f t="shared" si="0"/>
        <v>323.6571152328785</v>
      </c>
      <c r="G61" s="13">
        <f t="shared" si="1"/>
        <v>323.6571152328785</v>
      </c>
      <c r="H61" s="13">
        <f t="shared" si="2"/>
        <v>1897.9711446717617</v>
      </c>
      <c r="I61" s="6">
        <f t="shared" si="6"/>
        <v>1897.9711446717617</v>
      </c>
    </row>
    <row r="62" spans="1:9" ht="13.5">
      <c r="A62">
        <v>55</v>
      </c>
      <c r="B62" s="13">
        <f t="shared" si="3"/>
        <v>311.16213853045605</v>
      </c>
      <c r="C62" s="13">
        <f t="shared" si="4"/>
        <v>12.494976702422433</v>
      </c>
      <c r="D62" s="13">
        <f t="shared" si="5"/>
        <v>12.494976702422433</v>
      </c>
      <c r="E62" s="13">
        <f t="shared" si="0"/>
        <v>323.6571152328785</v>
      </c>
      <c r="G62" s="13">
        <f t="shared" si="1"/>
        <v>323.6571152328785</v>
      </c>
      <c r="H62" s="13">
        <f t="shared" si="2"/>
        <v>1586.8090061413056</v>
      </c>
      <c r="I62" s="6">
        <f t="shared" si="6"/>
        <v>1586.8090061413056</v>
      </c>
    </row>
    <row r="63" spans="1:9" ht="13.5">
      <c r="A63">
        <v>56</v>
      </c>
      <c r="B63" s="13">
        <f t="shared" si="3"/>
        <v>313.21062260911486</v>
      </c>
      <c r="C63" s="13">
        <f t="shared" si="4"/>
        <v>10.446492623763596</v>
      </c>
      <c r="D63" s="13">
        <f t="shared" si="5"/>
        <v>10.446492623763596</v>
      </c>
      <c r="E63" s="13">
        <f t="shared" si="0"/>
        <v>323.6571152328785</v>
      </c>
      <c r="G63" s="13">
        <f t="shared" si="1"/>
        <v>323.6571152328785</v>
      </c>
      <c r="H63" s="13">
        <f t="shared" si="2"/>
        <v>1273.5983835321906</v>
      </c>
      <c r="I63" s="6">
        <f t="shared" si="6"/>
        <v>1273.5983835321906</v>
      </c>
    </row>
    <row r="64" spans="1:9" ht="13.5">
      <c r="A64">
        <v>57</v>
      </c>
      <c r="B64" s="13">
        <f t="shared" si="3"/>
        <v>315.27259254129154</v>
      </c>
      <c r="C64" s="13">
        <f t="shared" si="4"/>
        <v>8.384522691586922</v>
      </c>
      <c r="D64" s="13">
        <f t="shared" si="5"/>
        <v>8.384522691586922</v>
      </c>
      <c r="E64" s="13">
        <f t="shared" si="0"/>
        <v>323.6571152328785</v>
      </c>
      <c r="G64" s="13">
        <f t="shared" si="1"/>
        <v>323.6571152328785</v>
      </c>
      <c r="H64" s="13">
        <f t="shared" si="2"/>
        <v>958.325790990899</v>
      </c>
      <c r="I64" s="6">
        <f t="shared" si="6"/>
        <v>958.325790990899</v>
      </c>
    </row>
    <row r="65" spans="1:9" ht="13.5">
      <c r="A65">
        <v>58</v>
      </c>
      <c r="B65" s="13">
        <f t="shared" si="3"/>
        <v>317.34813710885504</v>
      </c>
      <c r="C65" s="13">
        <f t="shared" si="4"/>
        <v>6.308978124023419</v>
      </c>
      <c r="D65" s="13">
        <f t="shared" si="5"/>
        <v>6.308978124023419</v>
      </c>
      <c r="E65" s="13">
        <f t="shared" si="0"/>
        <v>323.6571152328785</v>
      </c>
      <c r="G65" s="13">
        <f t="shared" si="1"/>
        <v>323.6571152328785</v>
      </c>
      <c r="H65" s="13">
        <f t="shared" si="2"/>
        <v>640.9776538820439</v>
      </c>
      <c r="I65" s="6">
        <f t="shared" si="6"/>
        <v>640.9776538820439</v>
      </c>
    </row>
    <row r="66" spans="1:9" ht="13.5">
      <c r="A66">
        <v>59</v>
      </c>
      <c r="B66" s="13">
        <f t="shared" si="3"/>
        <v>319.437345678155</v>
      </c>
      <c r="C66" s="13">
        <f t="shared" si="4"/>
        <v>4.219769554723456</v>
      </c>
      <c r="D66" s="13">
        <f t="shared" si="5"/>
        <v>4.219769554723456</v>
      </c>
      <c r="E66" s="13">
        <f t="shared" si="0"/>
        <v>323.6571152328785</v>
      </c>
      <c r="G66" s="13">
        <f t="shared" si="1"/>
        <v>323.6571152328785</v>
      </c>
      <c r="H66" s="13">
        <f t="shared" si="2"/>
        <v>321.5403082038889</v>
      </c>
      <c r="I66" s="6">
        <f t="shared" si="6"/>
        <v>321.5403082038889</v>
      </c>
    </row>
    <row r="67" spans="1:9" ht="13.5">
      <c r="A67">
        <v>60</v>
      </c>
      <c r="B67" s="13">
        <f t="shared" si="3"/>
        <v>321.54030820386953</v>
      </c>
      <c r="C67" s="13">
        <f t="shared" si="4"/>
        <v>2.1168070290089354</v>
      </c>
      <c r="D67" s="13">
        <f t="shared" si="5"/>
        <v>2.1168070290089354</v>
      </c>
      <c r="E67" s="13">
        <f t="shared" si="0"/>
        <v>323.6571152328785</v>
      </c>
      <c r="G67" s="13">
        <f t="shared" si="1"/>
        <v>323.6571152328785</v>
      </c>
      <c r="H67" s="13">
        <f t="shared" si="2"/>
        <v>1.936584226314153E-11</v>
      </c>
      <c r="I67" s="6">
        <f t="shared" si="6"/>
        <v>1.936584226314153E-11</v>
      </c>
    </row>
    <row r="68" spans="2:9" ht="13.5">
      <c r="B68" s="13">
        <f t="shared" si="3"/>
        <v>323.65711523287837</v>
      </c>
      <c r="C68" s="13">
        <f t="shared" si="4"/>
        <v>1.2749179489901508E-13</v>
      </c>
      <c r="D68" s="13">
        <f t="shared" si="5"/>
        <v>1.2749179489901508E-13</v>
      </c>
      <c r="E68" s="13">
        <f t="shared" si="0"/>
        <v>323.6571152328785</v>
      </c>
      <c r="G68" s="13">
        <f t="shared" si="1"/>
        <v>323.6571152328785</v>
      </c>
      <c r="H68" s="13" t="str">
        <f t="shared" si="2"/>
        <v>0</v>
      </c>
      <c r="I68" s="6">
        <f t="shared" si="6"/>
        <v>-323.657115232859</v>
      </c>
    </row>
    <row r="69" spans="2:9" ht="13.5">
      <c r="B69" s="13">
        <f t="shared" si="3"/>
        <v>323.6571152328785</v>
      </c>
      <c r="C69" s="13" t="str">
        <f t="shared" si="4"/>
        <v>0</v>
      </c>
      <c r="D69" s="13">
        <f t="shared" si="5"/>
        <v>-2.1307426752829883</v>
      </c>
      <c r="E69" s="13">
        <f t="shared" si="0"/>
        <v>323.6571152328785</v>
      </c>
      <c r="G69" s="13">
        <f t="shared" si="1"/>
        <v>323.6571152328785</v>
      </c>
      <c r="H69" s="13" t="str">
        <f t="shared" si="2"/>
        <v>0</v>
      </c>
      <c r="I69" s="6">
        <f t="shared" si="6"/>
        <v>-649.4449731410205</v>
      </c>
    </row>
    <row r="70" spans="2:9" ht="13.5">
      <c r="B70" s="13">
        <f t="shared" si="3"/>
        <v>323.6571152328785</v>
      </c>
      <c r="C70" s="13" t="str">
        <f t="shared" si="4"/>
        <v>0</v>
      </c>
      <c r="D70" s="13">
        <f t="shared" si="5"/>
        <v>-4.275512739845051</v>
      </c>
      <c r="E70" s="13">
        <f t="shared" si="0"/>
        <v>323.6571152328785</v>
      </c>
      <c r="G70" s="13">
        <f t="shared" si="1"/>
        <v>323.6571152328785</v>
      </c>
      <c r="H70" s="13" t="str">
        <f t="shared" si="2"/>
        <v>0</v>
      </c>
      <c r="I70" s="6">
        <f t="shared" si="6"/>
        <v>-977.3776011137439</v>
      </c>
    </row>
    <row r="71" spans="2:9" ht="13.5">
      <c r="B71" s="13">
        <f t="shared" si="3"/>
        <v>323.6571152328785</v>
      </c>
      <c r="C71" s="13" t="str">
        <f t="shared" si="4"/>
        <v>0</v>
      </c>
      <c r="D71" s="13">
        <f t="shared" si="5"/>
        <v>-6.434402540665481</v>
      </c>
      <c r="E71" s="13">
        <f t="shared" si="0"/>
        <v>323.6571152328785</v>
      </c>
      <c r="G71" s="13">
        <f t="shared" si="1"/>
        <v>323.6571152328785</v>
      </c>
      <c r="H71" s="13" t="str">
        <f t="shared" si="2"/>
        <v>0</v>
      </c>
      <c r="I71" s="6">
        <f t="shared" si="6"/>
        <v>-1307.469118887288</v>
      </c>
    </row>
    <row r="72" spans="2:9" ht="13.5">
      <c r="B72" s="13">
        <f t="shared" si="3"/>
        <v>323.6571152328785</v>
      </c>
      <c r="C72" s="13" t="str">
        <f t="shared" si="4"/>
        <v>0</v>
      </c>
      <c r="D72" s="13">
        <f t="shared" si="5"/>
        <v>-8.607505032674647</v>
      </c>
      <c r="E72" s="13">
        <f t="shared" si="0"/>
        <v>323.6571152328785</v>
      </c>
      <c r="G72" s="13">
        <f t="shared" si="1"/>
        <v>323.6571152328785</v>
      </c>
      <c r="H72" s="13" t="str">
        <f t="shared" si="2"/>
        <v>0</v>
      </c>
      <c r="I72" s="6">
        <f t="shared" si="6"/>
        <v>-1639.733739152841</v>
      </c>
    </row>
    <row r="73" spans="2:9" ht="13.5">
      <c r="B73" s="13">
        <f t="shared" si="3"/>
        <v>323.6571152328785</v>
      </c>
      <c r="C73" s="13" t="str">
        <f t="shared" si="4"/>
        <v>0</v>
      </c>
      <c r="D73" s="13">
        <f t="shared" si="5"/>
        <v>-10.794913782756204</v>
      </c>
      <c r="E73" s="13">
        <f aca="true" t="shared" si="7" ref="E73:E136">+$E$5</f>
        <v>323.6571152328785</v>
      </c>
      <c r="G73" s="13">
        <f aca="true" t="shared" si="8" ref="G73:G136">+$E$8</f>
        <v>323.6571152328785</v>
      </c>
      <c r="H73" s="13" t="str">
        <f aca="true" t="shared" si="9" ref="H73:H136">IF(I73&lt;=0,"0",I73)</f>
        <v>0</v>
      </c>
      <c r="I73" s="6">
        <f t="shared" si="6"/>
        <v>-1974.1857681684758</v>
      </c>
    </row>
    <row r="74" spans="2:9" ht="13.5">
      <c r="B74" s="13">
        <f aca="true" t="shared" si="10" ref="B74:B137">+G74-C74</f>
        <v>323.6571152328785</v>
      </c>
      <c r="C74" s="13" t="str">
        <f aca="true" t="shared" si="11" ref="C74:C137">IF(D74&lt;=0,"0",D74)</f>
        <v>0</v>
      </c>
      <c r="D74" s="13">
        <f aca="true" t="shared" si="12" ref="D74:D137">+I73*($E$3/12)</f>
        <v>-12.9967229737758</v>
      </c>
      <c r="E74" s="13">
        <f t="shared" si="7"/>
        <v>323.6571152328785</v>
      </c>
      <c r="G74" s="13">
        <f t="shared" si="8"/>
        <v>323.6571152328785</v>
      </c>
      <c r="H74" s="13" t="str">
        <f t="shared" si="9"/>
        <v>0</v>
      </c>
      <c r="I74" s="6">
        <f aca="true" t="shared" si="13" ref="I74:I137">+I73-G74+D74</f>
        <v>-2310.83960637513</v>
      </c>
    </row>
    <row r="75" spans="2:9" ht="13.5">
      <c r="B75" s="13">
        <f t="shared" si="10"/>
        <v>323.6571152328785</v>
      </c>
      <c r="C75" s="13" t="str">
        <f t="shared" si="11"/>
        <v>0</v>
      </c>
      <c r="D75" s="13">
        <f t="shared" si="12"/>
        <v>-15.213027408636274</v>
      </c>
      <c r="E75" s="13">
        <f t="shared" si="7"/>
        <v>323.6571152328785</v>
      </c>
      <c r="G75" s="13">
        <f t="shared" si="8"/>
        <v>323.6571152328785</v>
      </c>
      <c r="H75" s="13" t="str">
        <f t="shared" si="9"/>
        <v>0</v>
      </c>
      <c r="I75" s="6">
        <f t="shared" si="13"/>
        <v>-2649.7097490166448</v>
      </c>
    </row>
    <row r="76" spans="2:9" ht="13.5">
      <c r="B76" s="13">
        <f t="shared" si="10"/>
        <v>323.6571152328785</v>
      </c>
      <c r="C76" s="13" t="str">
        <f t="shared" si="11"/>
        <v>0</v>
      </c>
      <c r="D76" s="13">
        <f t="shared" si="12"/>
        <v>-17.443922514359578</v>
      </c>
      <c r="E76" s="13">
        <f t="shared" si="7"/>
        <v>323.6571152328785</v>
      </c>
      <c r="G76" s="13">
        <f t="shared" si="8"/>
        <v>323.6571152328785</v>
      </c>
      <c r="H76" s="13" t="str">
        <f t="shared" si="9"/>
        <v>0</v>
      </c>
      <c r="I76" s="6">
        <f t="shared" si="13"/>
        <v>-2990.810786763883</v>
      </c>
    </row>
    <row r="77" spans="2:9" ht="13.5">
      <c r="B77" s="13">
        <f t="shared" si="10"/>
        <v>323.6571152328785</v>
      </c>
      <c r="C77" s="13" t="str">
        <f t="shared" si="11"/>
        <v>0</v>
      </c>
      <c r="D77" s="13">
        <f t="shared" si="12"/>
        <v>-19.689504346195562</v>
      </c>
      <c r="E77" s="13">
        <f t="shared" si="7"/>
        <v>323.6571152328785</v>
      </c>
      <c r="G77" s="13">
        <f t="shared" si="8"/>
        <v>323.6571152328785</v>
      </c>
      <c r="H77" s="13" t="str">
        <f t="shared" si="9"/>
        <v>0</v>
      </c>
      <c r="I77" s="6">
        <f t="shared" si="13"/>
        <v>-3334.1574063429566</v>
      </c>
    </row>
    <row r="78" spans="2:9" ht="13.5">
      <c r="B78" s="13">
        <f t="shared" si="10"/>
        <v>323.6571152328785</v>
      </c>
      <c r="C78" s="13" t="str">
        <f t="shared" si="11"/>
        <v>0</v>
      </c>
      <c r="D78" s="13">
        <f t="shared" si="12"/>
        <v>-21.9498695917578</v>
      </c>
      <c r="E78" s="13">
        <f t="shared" si="7"/>
        <v>323.6571152328785</v>
      </c>
      <c r="G78" s="13">
        <f t="shared" si="8"/>
        <v>323.6571152328785</v>
      </c>
      <c r="H78" s="13" t="str">
        <f t="shared" si="9"/>
        <v>0</v>
      </c>
      <c r="I78" s="6">
        <f t="shared" si="13"/>
        <v>-3679.7643911675927</v>
      </c>
    </row>
    <row r="79" spans="2:9" ht="13.5">
      <c r="B79" s="13">
        <f t="shared" si="10"/>
        <v>323.6571152328785</v>
      </c>
      <c r="C79" s="13" t="str">
        <f t="shared" si="11"/>
        <v>0</v>
      </c>
      <c r="D79" s="13">
        <f t="shared" si="12"/>
        <v>-24.225115575186653</v>
      </c>
      <c r="E79" s="13">
        <f t="shared" si="7"/>
        <v>323.6571152328785</v>
      </c>
      <c r="G79" s="13">
        <f t="shared" si="8"/>
        <v>323.6571152328785</v>
      </c>
      <c r="H79" s="13" t="str">
        <f t="shared" si="9"/>
        <v>0</v>
      </c>
      <c r="I79" s="6">
        <f t="shared" si="13"/>
        <v>-4027.6466219756576</v>
      </c>
    </row>
    <row r="80" spans="2:9" ht="13.5">
      <c r="B80" s="13">
        <f t="shared" si="10"/>
        <v>323.6571152328785</v>
      </c>
      <c r="C80" s="13" t="str">
        <f t="shared" si="11"/>
        <v>0</v>
      </c>
      <c r="D80" s="13">
        <f t="shared" si="12"/>
        <v>-26.515340261339745</v>
      </c>
      <c r="E80" s="13">
        <f t="shared" si="7"/>
        <v>323.6571152328785</v>
      </c>
      <c r="G80" s="13">
        <f t="shared" si="8"/>
        <v>323.6571152328785</v>
      </c>
      <c r="H80" s="13" t="str">
        <f t="shared" si="9"/>
        <v>0</v>
      </c>
      <c r="I80" s="6">
        <f t="shared" si="13"/>
        <v>-4377.819077469876</v>
      </c>
    </row>
    <row r="81" spans="2:9" ht="13.5">
      <c r="B81" s="13">
        <f t="shared" si="10"/>
        <v>323.6571152328785</v>
      </c>
      <c r="C81" s="13" t="str">
        <f t="shared" si="11"/>
        <v>0</v>
      </c>
      <c r="D81" s="13">
        <f t="shared" si="12"/>
        <v>-28.82064226001002</v>
      </c>
      <c r="E81" s="13">
        <f t="shared" si="7"/>
        <v>323.6571152328785</v>
      </c>
      <c r="G81" s="13">
        <f t="shared" si="8"/>
        <v>323.6571152328785</v>
      </c>
      <c r="H81" s="13" t="str">
        <f t="shared" si="9"/>
        <v>0</v>
      </c>
      <c r="I81" s="6">
        <f t="shared" si="13"/>
        <v>-4730.2968349627645</v>
      </c>
    </row>
    <row r="82" spans="2:9" ht="13.5">
      <c r="B82" s="13">
        <f t="shared" si="10"/>
        <v>323.6571152328785</v>
      </c>
      <c r="C82" s="13" t="str">
        <f t="shared" si="11"/>
        <v>0</v>
      </c>
      <c r="D82" s="13">
        <f t="shared" si="12"/>
        <v>-31.141120830171534</v>
      </c>
      <c r="E82" s="13">
        <f t="shared" si="7"/>
        <v>323.6571152328785</v>
      </c>
      <c r="G82" s="13">
        <f t="shared" si="8"/>
        <v>323.6571152328785</v>
      </c>
      <c r="H82" s="13" t="str">
        <f t="shared" si="9"/>
        <v>0</v>
      </c>
      <c r="I82" s="6">
        <f t="shared" si="13"/>
        <v>-5085.095071025815</v>
      </c>
    </row>
    <row r="83" spans="2:9" ht="13.5">
      <c r="B83" s="13">
        <f t="shared" si="10"/>
        <v>323.6571152328785</v>
      </c>
      <c r="C83" s="13" t="str">
        <f t="shared" si="11"/>
        <v>0</v>
      </c>
      <c r="D83" s="13">
        <f t="shared" si="12"/>
        <v>-33.47687588425328</v>
      </c>
      <c r="E83" s="13">
        <f t="shared" si="7"/>
        <v>323.6571152328785</v>
      </c>
      <c r="G83" s="13">
        <f t="shared" si="8"/>
        <v>323.6571152328785</v>
      </c>
      <c r="H83" s="13" t="str">
        <f t="shared" si="9"/>
        <v>0</v>
      </c>
      <c r="I83" s="6">
        <f t="shared" si="13"/>
        <v>-5442.2290621429465</v>
      </c>
    </row>
    <row r="84" spans="2:9" ht="13.5">
      <c r="B84" s="13">
        <f t="shared" si="10"/>
        <v>323.6571152328785</v>
      </c>
      <c r="C84" s="13" t="str">
        <f t="shared" si="11"/>
        <v>0</v>
      </c>
      <c r="D84" s="13">
        <f t="shared" si="12"/>
        <v>-35.828007992441066</v>
      </c>
      <c r="E84" s="13">
        <f t="shared" si="7"/>
        <v>323.6571152328785</v>
      </c>
      <c r="G84" s="13">
        <f t="shared" si="8"/>
        <v>323.6571152328785</v>
      </c>
      <c r="H84" s="13" t="str">
        <f t="shared" si="9"/>
        <v>0</v>
      </c>
      <c r="I84" s="6">
        <f t="shared" si="13"/>
        <v>-5801.714185368266</v>
      </c>
    </row>
    <row r="85" spans="2:9" ht="13.5">
      <c r="B85" s="13">
        <f t="shared" si="10"/>
        <v>323.6571152328785</v>
      </c>
      <c r="C85" s="13" t="str">
        <f t="shared" si="11"/>
        <v>0</v>
      </c>
      <c r="D85" s="13">
        <f t="shared" si="12"/>
        <v>-38.19461838700775</v>
      </c>
      <c r="E85" s="13">
        <f t="shared" si="7"/>
        <v>323.6571152328785</v>
      </c>
      <c r="G85" s="13">
        <f t="shared" si="8"/>
        <v>323.6571152328785</v>
      </c>
      <c r="H85" s="13" t="str">
        <f t="shared" si="9"/>
        <v>0</v>
      </c>
      <c r="I85" s="6">
        <f t="shared" si="13"/>
        <v>-6163.565918988153</v>
      </c>
    </row>
    <row r="86" spans="2:9" ht="13.5">
      <c r="B86" s="13">
        <f t="shared" si="10"/>
        <v>323.6571152328785</v>
      </c>
      <c r="C86" s="13" t="str">
        <f t="shared" si="11"/>
        <v>0</v>
      </c>
      <c r="D86" s="13">
        <f t="shared" si="12"/>
        <v>-40.576808966672004</v>
      </c>
      <c r="E86" s="13">
        <f t="shared" si="7"/>
        <v>323.6571152328785</v>
      </c>
      <c r="G86" s="13">
        <f t="shared" si="8"/>
        <v>323.6571152328785</v>
      </c>
      <c r="H86" s="13" t="str">
        <f t="shared" si="9"/>
        <v>0</v>
      </c>
      <c r="I86" s="6">
        <f t="shared" si="13"/>
        <v>-6527.799843187703</v>
      </c>
    </row>
    <row r="87" spans="2:9" ht="13.5">
      <c r="B87" s="13">
        <f t="shared" si="10"/>
        <v>323.6571152328785</v>
      </c>
      <c r="C87" s="13" t="str">
        <f t="shared" si="11"/>
        <v>0</v>
      </c>
      <c r="D87" s="13">
        <f t="shared" si="12"/>
        <v>-42.97468230098571</v>
      </c>
      <c r="E87" s="13">
        <f t="shared" si="7"/>
        <v>323.6571152328785</v>
      </c>
      <c r="G87" s="13">
        <f t="shared" si="8"/>
        <v>323.6571152328785</v>
      </c>
      <c r="H87" s="13" t="str">
        <f t="shared" si="9"/>
        <v>0</v>
      </c>
      <c r="I87" s="6">
        <f t="shared" si="13"/>
        <v>-6894.431640721567</v>
      </c>
    </row>
    <row r="88" spans="2:9" ht="13.5">
      <c r="B88" s="13">
        <f t="shared" si="10"/>
        <v>323.6571152328785</v>
      </c>
      <c r="C88" s="13" t="str">
        <f t="shared" si="11"/>
        <v>0</v>
      </c>
      <c r="D88" s="13">
        <f t="shared" si="12"/>
        <v>-45.38834163475032</v>
      </c>
      <c r="E88" s="13">
        <f t="shared" si="7"/>
        <v>323.6571152328785</v>
      </c>
      <c r="G88" s="13">
        <f t="shared" si="8"/>
        <v>323.6571152328785</v>
      </c>
      <c r="H88" s="13" t="str">
        <f t="shared" si="9"/>
        <v>0</v>
      </c>
      <c r="I88" s="6">
        <f t="shared" si="13"/>
        <v>-7263.477097589197</v>
      </c>
    </row>
    <row r="89" spans="2:9" ht="13.5">
      <c r="B89" s="13">
        <f t="shared" si="10"/>
        <v>323.6571152328785</v>
      </c>
      <c r="C89" s="13" t="str">
        <f t="shared" si="11"/>
        <v>0</v>
      </c>
      <c r="D89" s="13">
        <f t="shared" si="12"/>
        <v>-47.817890892462216</v>
      </c>
      <c r="E89" s="13">
        <f t="shared" si="7"/>
        <v>323.6571152328785</v>
      </c>
      <c r="G89" s="13">
        <f t="shared" si="8"/>
        <v>323.6571152328785</v>
      </c>
      <c r="H89" s="13" t="str">
        <f t="shared" si="9"/>
        <v>0</v>
      </c>
      <c r="I89" s="6">
        <f t="shared" si="13"/>
        <v>-7634.952103714538</v>
      </c>
    </row>
    <row r="90" spans="2:9" ht="13.5">
      <c r="B90" s="13">
        <f t="shared" si="10"/>
        <v>323.6571152328785</v>
      </c>
      <c r="C90" s="13" t="str">
        <f t="shared" si="11"/>
        <v>0</v>
      </c>
      <c r="D90" s="13">
        <f t="shared" si="12"/>
        <v>-50.26343468278738</v>
      </c>
      <c r="E90" s="13">
        <f t="shared" si="7"/>
        <v>323.6571152328785</v>
      </c>
      <c r="G90" s="13">
        <f t="shared" si="8"/>
        <v>323.6571152328785</v>
      </c>
      <c r="H90" s="13" t="str">
        <f t="shared" si="9"/>
        <v>0</v>
      </c>
      <c r="I90" s="6">
        <f t="shared" si="13"/>
        <v>-8008.872653630204</v>
      </c>
    </row>
    <row r="91" spans="2:9" ht="13.5">
      <c r="B91" s="13">
        <f t="shared" si="10"/>
        <v>323.6571152328785</v>
      </c>
      <c r="C91" s="13" t="str">
        <f t="shared" si="11"/>
        <v>0</v>
      </c>
      <c r="D91" s="13">
        <f t="shared" si="12"/>
        <v>-52.72507830306551</v>
      </c>
      <c r="E91" s="13">
        <f t="shared" si="7"/>
        <v>323.6571152328785</v>
      </c>
      <c r="G91" s="13">
        <f t="shared" si="8"/>
        <v>323.6571152328785</v>
      </c>
      <c r="H91" s="13" t="str">
        <f t="shared" si="9"/>
        <v>0</v>
      </c>
      <c r="I91" s="6">
        <f t="shared" si="13"/>
        <v>-8385.254847166147</v>
      </c>
    </row>
    <row r="92" spans="2:9" ht="13.5">
      <c r="B92" s="13">
        <f t="shared" si="10"/>
        <v>323.6571152328785</v>
      </c>
      <c r="C92" s="13" t="str">
        <f t="shared" si="11"/>
        <v>0</v>
      </c>
      <c r="D92" s="13">
        <f t="shared" si="12"/>
        <v>-55.2029277438438</v>
      </c>
      <c r="E92" s="13">
        <f t="shared" si="7"/>
        <v>323.6571152328785</v>
      </c>
      <c r="G92" s="13">
        <f t="shared" si="8"/>
        <v>323.6571152328785</v>
      </c>
      <c r="H92" s="13" t="str">
        <f t="shared" si="9"/>
        <v>0</v>
      </c>
      <c r="I92" s="6">
        <f t="shared" si="13"/>
        <v>-8764.114890142868</v>
      </c>
    </row>
    <row r="93" spans="2:9" ht="13.5">
      <c r="B93" s="13">
        <f t="shared" si="10"/>
        <v>323.6571152328785</v>
      </c>
      <c r="C93" s="13" t="str">
        <f t="shared" si="11"/>
        <v>0</v>
      </c>
      <c r="D93" s="13">
        <f t="shared" si="12"/>
        <v>-57.697089693440546</v>
      </c>
      <c r="E93" s="13">
        <f t="shared" si="7"/>
        <v>323.6571152328785</v>
      </c>
      <c r="G93" s="13">
        <f t="shared" si="8"/>
        <v>323.6571152328785</v>
      </c>
      <c r="H93" s="13" t="str">
        <f t="shared" si="9"/>
        <v>0</v>
      </c>
      <c r="I93" s="6">
        <f t="shared" si="13"/>
        <v>-9145.469095069186</v>
      </c>
    </row>
    <row r="94" spans="2:9" ht="13.5">
      <c r="B94" s="13">
        <f t="shared" si="10"/>
        <v>323.6571152328785</v>
      </c>
      <c r="C94" s="13" t="str">
        <f t="shared" si="11"/>
        <v>0</v>
      </c>
      <c r="D94" s="13">
        <f t="shared" si="12"/>
        <v>-60.207671542538804</v>
      </c>
      <c r="E94" s="13">
        <f t="shared" si="7"/>
        <v>323.6571152328785</v>
      </c>
      <c r="G94" s="13">
        <f t="shared" si="8"/>
        <v>323.6571152328785</v>
      </c>
      <c r="H94" s="13" t="str">
        <f t="shared" si="9"/>
        <v>0</v>
      </c>
      <c r="I94" s="6">
        <f t="shared" si="13"/>
        <v>-9529.333881844603</v>
      </c>
    </row>
    <row r="95" spans="2:9" ht="13.5">
      <c r="B95" s="13">
        <f t="shared" si="10"/>
        <v>323.6571152328785</v>
      </c>
      <c r="C95" s="13" t="str">
        <f t="shared" si="11"/>
        <v>0</v>
      </c>
      <c r="D95" s="13">
        <f t="shared" si="12"/>
        <v>-62.734781388810305</v>
      </c>
      <c r="E95" s="13">
        <f t="shared" si="7"/>
        <v>323.6571152328785</v>
      </c>
      <c r="G95" s="13">
        <f t="shared" si="8"/>
        <v>323.6571152328785</v>
      </c>
      <c r="H95" s="13" t="str">
        <f t="shared" si="9"/>
        <v>0</v>
      </c>
      <c r="I95" s="6">
        <f t="shared" si="13"/>
        <v>-9915.72577846629</v>
      </c>
    </row>
    <row r="96" spans="2:9" ht="13.5">
      <c r="B96" s="13">
        <f t="shared" si="10"/>
        <v>323.6571152328785</v>
      </c>
      <c r="C96" s="13" t="str">
        <f t="shared" si="11"/>
        <v>0</v>
      </c>
      <c r="D96" s="13">
        <f t="shared" si="12"/>
        <v>-65.27852804156974</v>
      </c>
      <c r="E96" s="13">
        <f t="shared" si="7"/>
        <v>323.6571152328785</v>
      </c>
      <c r="G96" s="13">
        <f t="shared" si="8"/>
        <v>323.6571152328785</v>
      </c>
      <c r="H96" s="13" t="str">
        <f t="shared" si="9"/>
        <v>0</v>
      </c>
      <c r="I96" s="6">
        <f t="shared" si="13"/>
        <v>-10304.661421740739</v>
      </c>
    </row>
    <row r="97" spans="2:9" ht="13.5">
      <c r="B97" s="13">
        <f t="shared" si="10"/>
        <v>323.6571152328785</v>
      </c>
      <c r="C97" s="13" t="str">
        <f t="shared" si="11"/>
        <v>0</v>
      </c>
      <c r="D97" s="13">
        <f t="shared" si="12"/>
        <v>-67.83902102645986</v>
      </c>
      <c r="E97" s="13">
        <f t="shared" si="7"/>
        <v>323.6571152328785</v>
      </c>
      <c r="G97" s="13">
        <f t="shared" si="8"/>
        <v>323.6571152328785</v>
      </c>
      <c r="H97" s="13" t="str">
        <f t="shared" si="9"/>
        <v>0</v>
      </c>
      <c r="I97" s="6">
        <f t="shared" si="13"/>
        <v>-10696.157558000077</v>
      </c>
    </row>
    <row r="98" spans="2:9" ht="13.5">
      <c r="B98" s="13">
        <f t="shared" si="10"/>
        <v>323.6571152328785</v>
      </c>
      <c r="C98" s="13" t="str">
        <f t="shared" si="11"/>
        <v>0</v>
      </c>
      <c r="D98" s="13">
        <f t="shared" si="12"/>
        <v>-70.41637059016718</v>
      </c>
      <c r="E98" s="13">
        <f t="shared" si="7"/>
        <v>323.6571152328785</v>
      </c>
      <c r="G98" s="13">
        <f t="shared" si="8"/>
        <v>323.6571152328785</v>
      </c>
      <c r="H98" s="13" t="str">
        <f t="shared" si="9"/>
        <v>0</v>
      </c>
      <c r="I98" s="6">
        <f t="shared" si="13"/>
        <v>-11090.231043823122</v>
      </c>
    </row>
    <row r="99" spans="2:9" ht="13.5">
      <c r="B99" s="13">
        <f t="shared" si="10"/>
        <v>323.6571152328785</v>
      </c>
      <c r="C99" s="13" t="str">
        <f t="shared" si="11"/>
        <v>0</v>
      </c>
      <c r="D99" s="13">
        <f t="shared" si="12"/>
        <v>-73.01068770516889</v>
      </c>
      <c r="E99" s="13">
        <f t="shared" si="7"/>
        <v>323.6571152328785</v>
      </c>
      <c r="G99" s="13">
        <f t="shared" si="8"/>
        <v>323.6571152328785</v>
      </c>
      <c r="H99" s="13" t="str">
        <f t="shared" si="9"/>
        <v>0</v>
      </c>
      <c r="I99" s="6">
        <f t="shared" si="13"/>
        <v>-11486.898846761169</v>
      </c>
    </row>
    <row r="100" spans="2:9" ht="13.5">
      <c r="B100" s="13">
        <f t="shared" si="10"/>
        <v>323.6571152328785</v>
      </c>
      <c r="C100" s="13" t="str">
        <f t="shared" si="11"/>
        <v>0</v>
      </c>
      <c r="D100" s="13">
        <f t="shared" si="12"/>
        <v>-75.62208407451102</v>
      </c>
      <c r="E100" s="13">
        <f t="shared" si="7"/>
        <v>323.6571152328785</v>
      </c>
      <c r="G100" s="13">
        <f t="shared" si="8"/>
        <v>323.6571152328785</v>
      </c>
      <c r="H100" s="13" t="str">
        <f t="shared" si="9"/>
        <v>0</v>
      </c>
      <c r="I100" s="6">
        <f t="shared" si="13"/>
        <v>-11886.178046068559</v>
      </c>
    </row>
    <row r="101" spans="2:9" ht="13.5">
      <c r="B101" s="13">
        <f t="shared" si="10"/>
        <v>323.6571152328785</v>
      </c>
      <c r="C101" s="13" t="str">
        <f t="shared" si="11"/>
        <v>0</v>
      </c>
      <c r="D101" s="13">
        <f t="shared" si="12"/>
        <v>-78.25067213661801</v>
      </c>
      <c r="E101" s="13">
        <f t="shared" si="7"/>
        <v>323.6571152328785</v>
      </c>
      <c r="G101" s="13">
        <f t="shared" si="8"/>
        <v>323.6571152328785</v>
      </c>
      <c r="H101" s="13" t="str">
        <f t="shared" si="9"/>
        <v>0</v>
      </c>
      <c r="I101" s="6">
        <f t="shared" si="13"/>
        <v>-12288.085833438054</v>
      </c>
    </row>
    <row r="102" spans="2:9" ht="13.5">
      <c r="B102" s="13">
        <f t="shared" si="10"/>
        <v>323.6571152328785</v>
      </c>
      <c r="C102" s="13" t="str">
        <f t="shared" si="11"/>
        <v>0</v>
      </c>
      <c r="D102" s="13">
        <f t="shared" si="12"/>
        <v>-80.89656507013386</v>
      </c>
      <c r="E102" s="13">
        <f t="shared" si="7"/>
        <v>323.6571152328785</v>
      </c>
      <c r="G102" s="13">
        <f t="shared" si="8"/>
        <v>323.6571152328785</v>
      </c>
      <c r="H102" s="13" t="str">
        <f t="shared" si="9"/>
        <v>0</v>
      </c>
      <c r="I102" s="6">
        <f t="shared" si="13"/>
        <v>-12692.639513741065</v>
      </c>
    </row>
    <row r="103" spans="2:9" ht="13.5">
      <c r="B103" s="13">
        <f t="shared" si="10"/>
        <v>323.6571152328785</v>
      </c>
      <c r="C103" s="13" t="str">
        <f t="shared" si="11"/>
        <v>0</v>
      </c>
      <c r="D103" s="13">
        <f t="shared" si="12"/>
        <v>-83.55987679879534</v>
      </c>
      <c r="E103" s="13">
        <f t="shared" si="7"/>
        <v>323.6571152328785</v>
      </c>
      <c r="G103" s="13">
        <f t="shared" si="8"/>
        <v>323.6571152328785</v>
      </c>
      <c r="H103" s="13" t="str">
        <f t="shared" si="9"/>
        <v>0</v>
      </c>
      <c r="I103" s="6">
        <f t="shared" si="13"/>
        <v>-13099.85650577274</v>
      </c>
    </row>
    <row r="104" spans="2:9" ht="13.5">
      <c r="B104" s="13">
        <f t="shared" si="10"/>
        <v>323.6571152328785</v>
      </c>
      <c r="C104" s="13" t="str">
        <f t="shared" si="11"/>
        <v>0</v>
      </c>
      <c r="D104" s="13">
        <f t="shared" si="12"/>
        <v>-86.2407219963372</v>
      </c>
      <c r="E104" s="13">
        <f t="shared" si="7"/>
        <v>323.6571152328785</v>
      </c>
      <c r="G104" s="13">
        <f t="shared" si="8"/>
        <v>323.6571152328785</v>
      </c>
      <c r="H104" s="13" t="str">
        <f t="shared" si="9"/>
        <v>0</v>
      </c>
      <c r="I104" s="6">
        <f t="shared" si="13"/>
        <v>-13509.754343001954</v>
      </c>
    </row>
    <row r="105" spans="2:9" ht="13.5">
      <c r="B105" s="13">
        <f t="shared" si="10"/>
        <v>323.6571152328785</v>
      </c>
      <c r="C105" s="13" t="str">
        <f t="shared" si="11"/>
        <v>0</v>
      </c>
      <c r="D105" s="13">
        <f t="shared" si="12"/>
        <v>-88.93921609142953</v>
      </c>
      <c r="E105" s="13">
        <f t="shared" si="7"/>
        <v>323.6571152328785</v>
      </c>
      <c r="G105" s="13">
        <f t="shared" si="8"/>
        <v>323.6571152328785</v>
      </c>
      <c r="H105" s="13" t="str">
        <f t="shared" si="9"/>
        <v>0</v>
      </c>
      <c r="I105" s="6">
        <f t="shared" si="13"/>
        <v>-13922.350674326262</v>
      </c>
    </row>
    <row r="106" spans="2:9" ht="13.5">
      <c r="B106" s="13">
        <f t="shared" si="10"/>
        <v>323.6571152328785</v>
      </c>
      <c r="C106" s="13" t="str">
        <f t="shared" si="11"/>
        <v>0</v>
      </c>
      <c r="D106" s="13">
        <f t="shared" si="12"/>
        <v>-91.65547527264789</v>
      </c>
      <c r="E106" s="13">
        <f t="shared" si="7"/>
        <v>323.6571152328785</v>
      </c>
      <c r="G106" s="13">
        <f t="shared" si="8"/>
        <v>323.6571152328785</v>
      </c>
      <c r="H106" s="13" t="str">
        <f t="shared" si="9"/>
        <v>0</v>
      </c>
      <c r="I106" s="6">
        <f t="shared" si="13"/>
        <v>-14337.663264831788</v>
      </c>
    </row>
    <row r="107" spans="2:9" ht="13.5">
      <c r="B107" s="13">
        <f t="shared" si="10"/>
        <v>323.6571152328785</v>
      </c>
      <c r="C107" s="13" t="str">
        <f t="shared" si="11"/>
        <v>0</v>
      </c>
      <c r="D107" s="13">
        <f t="shared" si="12"/>
        <v>-94.38961649347594</v>
      </c>
      <c r="E107" s="13">
        <f t="shared" si="7"/>
        <v>323.6571152328785</v>
      </c>
      <c r="G107" s="13">
        <f t="shared" si="8"/>
        <v>323.6571152328785</v>
      </c>
      <c r="H107" s="13" t="str">
        <f t="shared" si="9"/>
        <v>0</v>
      </c>
      <c r="I107" s="6">
        <f t="shared" si="13"/>
        <v>-14755.709996558142</v>
      </c>
    </row>
    <row r="108" spans="2:9" ht="13.5">
      <c r="B108" s="13">
        <f t="shared" si="10"/>
        <v>323.6571152328785</v>
      </c>
      <c r="C108" s="13" t="str">
        <f t="shared" si="11"/>
        <v>0</v>
      </c>
      <c r="D108" s="13">
        <f t="shared" si="12"/>
        <v>-97.1417574773411</v>
      </c>
      <c r="E108" s="13">
        <f t="shared" si="7"/>
        <v>323.6571152328785</v>
      </c>
      <c r="G108" s="13">
        <f t="shared" si="8"/>
        <v>323.6571152328785</v>
      </c>
      <c r="H108" s="13" t="str">
        <f t="shared" si="9"/>
        <v>0</v>
      </c>
      <c r="I108" s="6">
        <f t="shared" si="13"/>
        <v>-15176.50886926836</v>
      </c>
    </row>
    <row r="109" spans="2:9" ht="13.5">
      <c r="B109" s="13">
        <f t="shared" si="10"/>
        <v>323.6571152328785</v>
      </c>
      <c r="C109" s="13" t="str">
        <f t="shared" si="11"/>
        <v>0</v>
      </c>
      <c r="D109" s="13">
        <f t="shared" si="12"/>
        <v>-99.91201672268338</v>
      </c>
      <c r="E109" s="13">
        <f t="shared" si="7"/>
        <v>323.6571152328785</v>
      </c>
      <c r="G109" s="13">
        <f t="shared" si="8"/>
        <v>323.6571152328785</v>
      </c>
      <c r="H109" s="13" t="str">
        <f t="shared" si="9"/>
        <v>0</v>
      </c>
      <c r="I109" s="6">
        <f t="shared" si="13"/>
        <v>-15600.078001223921</v>
      </c>
    </row>
    <row r="110" spans="2:9" ht="13.5">
      <c r="B110" s="13">
        <f t="shared" si="10"/>
        <v>323.6571152328785</v>
      </c>
      <c r="C110" s="13" t="str">
        <f t="shared" si="11"/>
        <v>0</v>
      </c>
      <c r="D110" s="13">
        <f t="shared" si="12"/>
        <v>-102.70051350805748</v>
      </c>
      <c r="E110" s="13">
        <f t="shared" si="7"/>
        <v>323.6571152328785</v>
      </c>
      <c r="G110" s="13">
        <f t="shared" si="8"/>
        <v>323.6571152328785</v>
      </c>
      <c r="H110" s="13" t="str">
        <f t="shared" si="9"/>
        <v>0</v>
      </c>
      <c r="I110" s="6">
        <f t="shared" si="13"/>
        <v>-16026.435629964857</v>
      </c>
    </row>
    <row r="111" spans="2:9" ht="13.5">
      <c r="B111" s="13">
        <f t="shared" si="10"/>
        <v>323.6571152328785</v>
      </c>
      <c r="C111" s="13" t="str">
        <f t="shared" si="11"/>
        <v>0</v>
      </c>
      <c r="D111" s="13">
        <f t="shared" si="12"/>
        <v>-105.50736789726864</v>
      </c>
      <c r="E111" s="13">
        <f t="shared" si="7"/>
        <v>323.6571152328785</v>
      </c>
      <c r="G111" s="13">
        <f t="shared" si="8"/>
        <v>323.6571152328785</v>
      </c>
      <c r="H111" s="13" t="str">
        <f t="shared" si="9"/>
        <v>0</v>
      </c>
      <c r="I111" s="6">
        <f t="shared" si="13"/>
        <v>-16455.600113095003</v>
      </c>
    </row>
    <row r="112" spans="2:9" ht="13.5">
      <c r="B112" s="13">
        <f t="shared" si="10"/>
        <v>323.6571152328785</v>
      </c>
      <c r="C112" s="13" t="str">
        <f t="shared" si="11"/>
        <v>0</v>
      </c>
      <c r="D112" s="13">
        <f t="shared" si="12"/>
        <v>-108.3327007445421</v>
      </c>
      <c r="E112" s="13">
        <f t="shared" si="7"/>
        <v>323.6571152328785</v>
      </c>
      <c r="G112" s="13">
        <f t="shared" si="8"/>
        <v>323.6571152328785</v>
      </c>
      <c r="H112" s="13" t="str">
        <f t="shared" si="9"/>
        <v>0</v>
      </c>
      <c r="I112" s="6">
        <f t="shared" si="13"/>
        <v>-16887.589929072423</v>
      </c>
    </row>
    <row r="113" spans="2:9" ht="13.5">
      <c r="B113" s="13">
        <f t="shared" si="10"/>
        <v>323.6571152328785</v>
      </c>
      <c r="C113" s="13" t="str">
        <f t="shared" si="11"/>
        <v>0</v>
      </c>
      <c r="D113" s="13">
        <f t="shared" si="12"/>
        <v>-111.17663369972678</v>
      </c>
      <c r="E113" s="13">
        <f t="shared" si="7"/>
        <v>323.6571152328785</v>
      </c>
      <c r="G113" s="13">
        <f t="shared" si="8"/>
        <v>323.6571152328785</v>
      </c>
      <c r="H113" s="13" t="str">
        <f t="shared" si="9"/>
        <v>0</v>
      </c>
      <c r="I113" s="6">
        <f t="shared" si="13"/>
        <v>-17322.42367800503</v>
      </c>
    </row>
    <row r="114" spans="2:9" ht="13.5">
      <c r="B114" s="13">
        <f t="shared" si="10"/>
        <v>323.6571152328785</v>
      </c>
      <c r="C114" s="13" t="str">
        <f t="shared" si="11"/>
        <v>0</v>
      </c>
      <c r="D114" s="13">
        <f t="shared" si="12"/>
        <v>-114.03928921353312</v>
      </c>
      <c r="E114" s="13">
        <f t="shared" si="7"/>
        <v>323.6571152328785</v>
      </c>
      <c r="G114" s="13">
        <f t="shared" si="8"/>
        <v>323.6571152328785</v>
      </c>
      <c r="H114" s="13" t="str">
        <f t="shared" si="9"/>
        <v>0</v>
      </c>
      <c r="I114" s="6">
        <f t="shared" si="13"/>
        <v>-17760.12008245144</v>
      </c>
    </row>
    <row r="115" spans="2:9" ht="13.5">
      <c r="B115" s="13">
        <f t="shared" si="10"/>
        <v>323.6571152328785</v>
      </c>
      <c r="C115" s="13" t="str">
        <f t="shared" si="11"/>
        <v>0</v>
      </c>
      <c r="D115" s="13">
        <f t="shared" si="12"/>
        <v>-116.92079054280532</v>
      </c>
      <c r="E115" s="13">
        <f t="shared" si="7"/>
        <v>323.6571152328785</v>
      </c>
      <c r="G115" s="13">
        <f t="shared" si="8"/>
        <v>323.6571152328785</v>
      </c>
      <c r="H115" s="13" t="str">
        <f t="shared" si="9"/>
        <v>0</v>
      </c>
      <c r="I115" s="6">
        <f t="shared" si="13"/>
        <v>-18200.697988227126</v>
      </c>
    </row>
    <row r="116" spans="2:9" ht="13.5">
      <c r="B116" s="13">
        <f t="shared" si="10"/>
        <v>323.6571152328785</v>
      </c>
      <c r="C116" s="13" t="str">
        <f t="shared" si="11"/>
        <v>0</v>
      </c>
      <c r="D116" s="13">
        <f t="shared" si="12"/>
        <v>-119.82126175582859</v>
      </c>
      <c r="E116" s="13">
        <f t="shared" si="7"/>
        <v>323.6571152328785</v>
      </c>
      <c r="G116" s="13">
        <f t="shared" si="8"/>
        <v>323.6571152328785</v>
      </c>
      <c r="H116" s="13" t="str">
        <f t="shared" si="9"/>
        <v>0</v>
      </c>
      <c r="I116" s="6">
        <f t="shared" si="13"/>
        <v>-18644.176365215833</v>
      </c>
    </row>
    <row r="117" spans="2:9" ht="13.5">
      <c r="B117" s="13">
        <f t="shared" si="10"/>
        <v>323.6571152328785</v>
      </c>
      <c r="C117" s="13" t="str">
        <f t="shared" si="11"/>
        <v>0</v>
      </c>
      <c r="D117" s="13">
        <f t="shared" si="12"/>
        <v>-122.7408277376709</v>
      </c>
      <c r="E117" s="13">
        <f t="shared" si="7"/>
        <v>323.6571152328785</v>
      </c>
      <c r="G117" s="13">
        <f t="shared" si="8"/>
        <v>323.6571152328785</v>
      </c>
      <c r="H117" s="13" t="str">
        <f t="shared" si="9"/>
        <v>0</v>
      </c>
      <c r="I117" s="6">
        <f t="shared" si="13"/>
        <v>-19090.574308186384</v>
      </c>
    </row>
    <row r="118" spans="2:9" ht="13.5">
      <c r="B118" s="13">
        <f t="shared" si="10"/>
        <v>323.6571152328785</v>
      </c>
      <c r="C118" s="13" t="str">
        <f t="shared" si="11"/>
        <v>0</v>
      </c>
      <c r="D118" s="13">
        <f t="shared" si="12"/>
        <v>-125.67961419556036</v>
      </c>
      <c r="E118" s="13">
        <f t="shared" si="7"/>
        <v>323.6571152328785</v>
      </c>
      <c r="G118" s="13">
        <f t="shared" si="8"/>
        <v>323.6571152328785</v>
      </c>
      <c r="H118" s="13" t="str">
        <f t="shared" si="9"/>
        <v>0</v>
      </c>
      <c r="I118" s="6">
        <f t="shared" si="13"/>
        <v>-19539.911037614824</v>
      </c>
    </row>
    <row r="119" spans="2:9" ht="13.5">
      <c r="B119" s="13">
        <f t="shared" si="10"/>
        <v>323.6571152328785</v>
      </c>
      <c r="C119" s="13" t="str">
        <f t="shared" si="11"/>
        <v>0</v>
      </c>
      <c r="D119" s="13">
        <f t="shared" si="12"/>
        <v>-128.6377476642976</v>
      </c>
      <c r="E119" s="13">
        <f t="shared" si="7"/>
        <v>323.6571152328785</v>
      </c>
      <c r="G119" s="13">
        <f t="shared" si="8"/>
        <v>323.6571152328785</v>
      </c>
      <c r="H119" s="13" t="str">
        <f t="shared" si="9"/>
        <v>0</v>
      </c>
      <c r="I119" s="6">
        <f t="shared" si="13"/>
        <v>-19992.205900512003</v>
      </c>
    </row>
    <row r="120" spans="2:9" ht="13.5">
      <c r="B120" s="13">
        <f t="shared" si="10"/>
        <v>323.6571152328785</v>
      </c>
      <c r="C120" s="13" t="str">
        <f t="shared" si="11"/>
        <v>0</v>
      </c>
      <c r="D120" s="13">
        <f t="shared" si="12"/>
        <v>-131.61535551170402</v>
      </c>
      <c r="E120" s="13">
        <f t="shared" si="7"/>
        <v>323.6571152328785</v>
      </c>
      <c r="G120" s="13">
        <f t="shared" si="8"/>
        <v>323.6571152328785</v>
      </c>
      <c r="H120" s="13" t="str">
        <f t="shared" si="9"/>
        <v>0</v>
      </c>
      <c r="I120" s="6">
        <f t="shared" si="13"/>
        <v>-20447.478371256588</v>
      </c>
    </row>
    <row r="121" spans="2:9" ht="13.5">
      <c r="B121" s="13">
        <f t="shared" si="10"/>
        <v>323.6571152328785</v>
      </c>
      <c r="C121" s="13" t="str">
        <f t="shared" si="11"/>
        <v>0</v>
      </c>
      <c r="D121" s="13">
        <f t="shared" si="12"/>
        <v>-134.61256594410588</v>
      </c>
      <c r="E121" s="13">
        <f t="shared" si="7"/>
        <v>323.6571152328785</v>
      </c>
      <c r="G121" s="13">
        <f t="shared" si="8"/>
        <v>323.6571152328785</v>
      </c>
      <c r="H121" s="13" t="str">
        <f t="shared" si="9"/>
        <v>0</v>
      </c>
      <c r="I121" s="6">
        <f t="shared" si="13"/>
        <v>-20905.748052433573</v>
      </c>
    </row>
    <row r="122" spans="2:9" ht="13.5">
      <c r="B122" s="13">
        <f t="shared" si="10"/>
        <v>323.6571152328785</v>
      </c>
      <c r="C122" s="13" t="str">
        <f t="shared" si="11"/>
        <v>0</v>
      </c>
      <c r="D122" s="13">
        <f t="shared" si="12"/>
        <v>-137.62950801185437</v>
      </c>
      <c r="E122" s="13">
        <f t="shared" si="7"/>
        <v>323.6571152328785</v>
      </c>
      <c r="G122" s="13">
        <f t="shared" si="8"/>
        <v>323.6571152328785</v>
      </c>
      <c r="H122" s="13" t="str">
        <f t="shared" si="9"/>
        <v>0</v>
      </c>
      <c r="I122" s="6">
        <f t="shared" si="13"/>
        <v>-21367.034675678307</v>
      </c>
    </row>
    <row r="123" spans="2:9" ht="13.5">
      <c r="B123" s="13">
        <f t="shared" si="10"/>
        <v>323.6571152328785</v>
      </c>
      <c r="C123" s="13" t="str">
        <f t="shared" si="11"/>
        <v>0</v>
      </c>
      <c r="D123" s="13">
        <f t="shared" si="12"/>
        <v>-140.6663116148822</v>
      </c>
      <c r="E123" s="13">
        <f t="shared" si="7"/>
        <v>323.6571152328785</v>
      </c>
      <c r="G123" s="13">
        <f t="shared" si="8"/>
        <v>323.6571152328785</v>
      </c>
      <c r="H123" s="13" t="str">
        <f t="shared" si="9"/>
        <v>0</v>
      </c>
      <c r="I123" s="6">
        <f t="shared" si="13"/>
        <v>-21831.35810252607</v>
      </c>
    </row>
    <row r="124" spans="2:9" ht="13.5">
      <c r="B124" s="13">
        <f t="shared" si="10"/>
        <v>323.6571152328785</v>
      </c>
      <c r="C124" s="13" t="str">
        <f t="shared" si="11"/>
        <v>0</v>
      </c>
      <c r="D124" s="13">
        <f t="shared" si="12"/>
        <v>-143.7231075082966</v>
      </c>
      <c r="E124" s="13">
        <f t="shared" si="7"/>
        <v>323.6571152328785</v>
      </c>
      <c r="G124" s="13">
        <f t="shared" si="8"/>
        <v>323.6571152328785</v>
      </c>
      <c r="H124" s="13" t="str">
        <f t="shared" si="9"/>
        <v>0</v>
      </c>
      <c r="I124" s="6">
        <f t="shared" si="13"/>
        <v>-22298.738325267244</v>
      </c>
    </row>
    <row r="125" spans="2:9" ht="13.5">
      <c r="B125" s="13">
        <f t="shared" si="10"/>
        <v>323.6571152328785</v>
      </c>
      <c r="C125" s="13" t="str">
        <f t="shared" si="11"/>
        <v>0</v>
      </c>
      <c r="D125" s="13">
        <f t="shared" si="12"/>
        <v>-146.80002730800936</v>
      </c>
      <c r="E125" s="13">
        <f t="shared" si="7"/>
        <v>323.6571152328785</v>
      </c>
      <c r="G125" s="13">
        <f t="shared" si="8"/>
        <v>323.6571152328785</v>
      </c>
      <c r="H125" s="13" t="str">
        <f t="shared" si="9"/>
        <v>0</v>
      </c>
      <c r="I125" s="6">
        <f t="shared" si="13"/>
        <v>-22769.195467808135</v>
      </c>
    </row>
    <row r="126" spans="2:9" ht="13.5">
      <c r="B126" s="13">
        <f t="shared" si="10"/>
        <v>323.6571152328785</v>
      </c>
      <c r="C126" s="13" t="str">
        <f t="shared" si="11"/>
        <v>0</v>
      </c>
      <c r="D126" s="13">
        <f t="shared" si="12"/>
        <v>-149.89720349640356</v>
      </c>
      <c r="E126" s="13">
        <f t="shared" si="7"/>
        <v>323.6571152328785</v>
      </c>
      <c r="G126" s="13">
        <f t="shared" si="8"/>
        <v>323.6571152328785</v>
      </c>
      <c r="H126" s="13" t="str">
        <f t="shared" si="9"/>
        <v>0</v>
      </c>
      <c r="I126" s="6">
        <f t="shared" si="13"/>
        <v>-23242.749786537417</v>
      </c>
    </row>
    <row r="127" spans="2:9" ht="13.5">
      <c r="B127" s="13">
        <f t="shared" si="10"/>
        <v>323.6571152328785</v>
      </c>
      <c r="C127" s="13" t="str">
        <f t="shared" si="11"/>
        <v>0</v>
      </c>
      <c r="D127" s="13">
        <f t="shared" si="12"/>
        <v>-153.014769428038</v>
      </c>
      <c r="E127" s="13">
        <f t="shared" si="7"/>
        <v>323.6571152328785</v>
      </c>
      <c r="G127" s="13">
        <f t="shared" si="8"/>
        <v>323.6571152328785</v>
      </c>
      <c r="H127" s="13" t="str">
        <f t="shared" si="9"/>
        <v>0</v>
      </c>
      <c r="I127" s="6">
        <f t="shared" si="13"/>
        <v>-23719.421671198335</v>
      </c>
    </row>
    <row r="128" spans="2:9" ht="13.5">
      <c r="B128" s="13">
        <f t="shared" si="10"/>
        <v>323.6571152328785</v>
      </c>
      <c r="C128" s="13" t="str">
        <f t="shared" si="11"/>
        <v>0</v>
      </c>
      <c r="D128" s="13">
        <f t="shared" si="12"/>
        <v>-156.15285933538905</v>
      </c>
      <c r="E128" s="13">
        <f t="shared" si="7"/>
        <v>323.6571152328785</v>
      </c>
      <c r="G128" s="13">
        <f t="shared" si="8"/>
        <v>323.6571152328785</v>
      </c>
      <c r="H128" s="13" t="str">
        <f t="shared" si="9"/>
        <v>0</v>
      </c>
      <c r="I128" s="6">
        <f t="shared" si="13"/>
        <v>-24199.231645766606</v>
      </c>
    </row>
    <row r="129" spans="2:9" ht="13.5">
      <c r="B129" s="13">
        <f t="shared" si="10"/>
        <v>323.6571152328785</v>
      </c>
      <c r="C129" s="13" t="str">
        <f t="shared" si="11"/>
        <v>0</v>
      </c>
      <c r="D129" s="13">
        <f t="shared" si="12"/>
        <v>-159.31160833463017</v>
      </c>
      <c r="E129" s="13">
        <f t="shared" si="7"/>
        <v>323.6571152328785</v>
      </c>
      <c r="G129" s="13">
        <f t="shared" si="8"/>
        <v>323.6571152328785</v>
      </c>
      <c r="H129" s="13" t="str">
        <f t="shared" si="9"/>
        <v>0</v>
      </c>
      <c r="I129" s="6">
        <f t="shared" si="13"/>
        <v>-24682.200369334114</v>
      </c>
    </row>
    <row r="130" spans="2:9" ht="13.5">
      <c r="B130" s="13">
        <f t="shared" si="10"/>
        <v>323.6571152328785</v>
      </c>
      <c r="C130" s="13" t="str">
        <f t="shared" si="11"/>
        <v>0</v>
      </c>
      <c r="D130" s="13">
        <f t="shared" si="12"/>
        <v>-162.4911524314496</v>
      </c>
      <c r="E130" s="13">
        <f t="shared" si="7"/>
        <v>323.6571152328785</v>
      </c>
      <c r="G130" s="13">
        <f t="shared" si="8"/>
        <v>323.6571152328785</v>
      </c>
      <c r="H130" s="13" t="str">
        <f t="shared" si="9"/>
        <v>0</v>
      </c>
      <c r="I130" s="6">
        <f t="shared" si="13"/>
        <v>-25168.348636998442</v>
      </c>
    </row>
    <row r="131" spans="2:9" ht="13.5">
      <c r="B131" s="13">
        <f t="shared" si="10"/>
        <v>323.6571152328785</v>
      </c>
      <c r="C131" s="13" t="str">
        <f t="shared" si="11"/>
        <v>0</v>
      </c>
      <c r="D131" s="13">
        <f t="shared" si="12"/>
        <v>-165.6916285269064</v>
      </c>
      <c r="E131" s="13">
        <f t="shared" si="7"/>
        <v>323.6571152328785</v>
      </c>
      <c r="G131" s="13">
        <f t="shared" si="8"/>
        <v>323.6571152328785</v>
      </c>
      <c r="H131" s="13" t="str">
        <f t="shared" si="9"/>
        <v>0</v>
      </c>
      <c r="I131" s="6">
        <f t="shared" si="13"/>
        <v>-25657.69738075823</v>
      </c>
    </row>
    <row r="132" spans="2:9" ht="13.5">
      <c r="B132" s="13">
        <f t="shared" si="10"/>
        <v>323.6571152328785</v>
      </c>
      <c r="C132" s="13" t="str">
        <f t="shared" si="11"/>
        <v>0</v>
      </c>
      <c r="D132" s="13">
        <f t="shared" si="12"/>
        <v>-168.91317442332502</v>
      </c>
      <c r="E132" s="13">
        <f t="shared" si="7"/>
        <v>323.6571152328785</v>
      </c>
      <c r="G132" s="13">
        <f t="shared" si="8"/>
        <v>323.6571152328785</v>
      </c>
      <c r="H132" s="13" t="str">
        <f t="shared" si="9"/>
        <v>0</v>
      </c>
      <c r="I132" s="6">
        <f t="shared" si="13"/>
        <v>-26150.267670414432</v>
      </c>
    </row>
    <row r="133" spans="2:9" ht="13.5">
      <c r="B133" s="13">
        <f t="shared" si="10"/>
        <v>323.6571152328785</v>
      </c>
      <c r="C133" s="13" t="str">
        <f t="shared" si="11"/>
        <v>0</v>
      </c>
      <c r="D133" s="13">
        <f t="shared" si="12"/>
        <v>-172.15592883022836</v>
      </c>
      <c r="E133" s="13">
        <f t="shared" si="7"/>
        <v>323.6571152328785</v>
      </c>
      <c r="G133" s="13">
        <f t="shared" si="8"/>
        <v>323.6571152328785</v>
      </c>
      <c r="H133" s="13" t="str">
        <f t="shared" si="9"/>
        <v>0</v>
      </c>
      <c r="I133" s="6">
        <f t="shared" si="13"/>
        <v>-26646.08071447754</v>
      </c>
    </row>
    <row r="134" spans="2:9" ht="13.5">
      <c r="B134" s="13">
        <f t="shared" si="10"/>
        <v>323.6571152328785</v>
      </c>
      <c r="C134" s="13" t="str">
        <f t="shared" si="11"/>
        <v>0</v>
      </c>
      <c r="D134" s="13">
        <f t="shared" si="12"/>
        <v>-175.42003137031045</v>
      </c>
      <c r="E134" s="13">
        <f t="shared" si="7"/>
        <v>323.6571152328785</v>
      </c>
      <c r="G134" s="13">
        <f t="shared" si="8"/>
        <v>323.6571152328785</v>
      </c>
      <c r="H134" s="13" t="str">
        <f t="shared" si="9"/>
        <v>0</v>
      </c>
      <c r="I134" s="6">
        <f t="shared" si="13"/>
        <v>-27145.15786108073</v>
      </c>
    </row>
    <row r="135" spans="2:9" ht="13.5">
      <c r="B135" s="13">
        <f t="shared" si="10"/>
        <v>323.6571152328785</v>
      </c>
      <c r="C135" s="13" t="str">
        <f t="shared" si="11"/>
        <v>0</v>
      </c>
      <c r="D135" s="13">
        <f t="shared" si="12"/>
        <v>-178.70562258544814</v>
      </c>
      <c r="E135" s="13">
        <f t="shared" si="7"/>
        <v>323.6571152328785</v>
      </c>
      <c r="G135" s="13">
        <f t="shared" si="8"/>
        <v>323.6571152328785</v>
      </c>
      <c r="H135" s="13" t="str">
        <f t="shared" si="9"/>
        <v>0</v>
      </c>
      <c r="I135" s="6">
        <f t="shared" si="13"/>
        <v>-27647.520598899056</v>
      </c>
    </row>
    <row r="136" spans="2:9" ht="13.5">
      <c r="B136" s="13">
        <f t="shared" si="10"/>
        <v>323.6571152328785</v>
      </c>
      <c r="C136" s="13" t="str">
        <f t="shared" si="11"/>
        <v>0</v>
      </c>
      <c r="D136" s="13">
        <f t="shared" si="12"/>
        <v>-182.0128439427521</v>
      </c>
      <c r="E136" s="13">
        <f t="shared" si="7"/>
        <v>323.6571152328785</v>
      </c>
      <c r="G136" s="13">
        <f t="shared" si="8"/>
        <v>323.6571152328785</v>
      </c>
      <c r="H136" s="13" t="str">
        <f t="shared" si="9"/>
        <v>0</v>
      </c>
      <c r="I136" s="6">
        <f t="shared" si="13"/>
        <v>-28153.19055807469</v>
      </c>
    </row>
    <row r="137" spans="2:9" ht="13.5">
      <c r="B137" s="13">
        <f t="shared" si="10"/>
        <v>323.6571152328785</v>
      </c>
      <c r="C137" s="13" t="str">
        <f t="shared" si="11"/>
        <v>0</v>
      </c>
      <c r="D137" s="13">
        <f t="shared" si="12"/>
        <v>-185.34183784065837</v>
      </c>
      <c r="E137" s="13">
        <f aca="true" t="shared" si="14" ref="E137:E200">+$E$5</f>
        <v>323.6571152328785</v>
      </c>
      <c r="G137" s="13">
        <f aca="true" t="shared" si="15" ref="G137:G200">+$E$8</f>
        <v>323.6571152328785</v>
      </c>
      <c r="H137" s="13" t="str">
        <f aca="true" t="shared" si="16" ref="H137:H200">IF(I137&lt;=0,"0",I137)</f>
        <v>0</v>
      </c>
      <c r="I137" s="6">
        <f t="shared" si="13"/>
        <v>-28662.189511148226</v>
      </c>
    </row>
    <row r="138" spans="2:9" ht="13.5">
      <c r="B138" s="13">
        <f aca="true" t="shared" si="17" ref="B138:B201">+G138-C138</f>
        <v>323.6571152328785</v>
      </c>
      <c r="C138" s="13" t="str">
        <f aca="true" t="shared" si="18" ref="C138:C201">IF(D138&lt;=0,"0",D138)</f>
        <v>0</v>
      </c>
      <c r="D138" s="13">
        <f aca="true" t="shared" si="19" ref="D138:D201">+I137*($E$3/12)</f>
        <v>-188.69274761505915</v>
      </c>
      <c r="E138" s="13">
        <f t="shared" si="14"/>
        <v>323.6571152328785</v>
      </c>
      <c r="G138" s="13">
        <f t="shared" si="15"/>
        <v>323.6571152328785</v>
      </c>
      <c r="H138" s="13" t="str">
        <f t="shared" si="16"/>
        <v>0</v>
      </c>
      <c r="I138" s="6">
        <f aca="true" t="shared" si="20" ref="I138:I201">+I137-G138+D138</f>
        <v>-29174.539373996166</v>
      </c>
    </row>
    <row r="139" spans="2:9" ht="13.5">
      <c r="B139" s="13">
        <f t="shared" si="17"/>
        <v>323.6571152328785</v>
      </c>
      <c r="C139" s="13" t="str">
        <f t="shared" si="18"/>
        <v>0</v>
      </c>
      <c r="D139" s="13">
        <f t="shared" si="19"/>
        <v>-192.06571754547477</v>
      </c>
      <c r="E139" s="13">
        <f t="shared" si="14"/>
        <v>323.6571152328785</v>
      </c>
      <c r="G139" s="13">
        <f t="shared" si="15"/>
        <v>323.6571152328785</v>
      </c>
      <c r="H139" s="13" t="str">
        <f t="shared" si="16"/>
        <v>0</v>
      </c>
      <c r="I139" s="6">
        <f t="shared" si="20"/>
        <v>-29690.26220677452</v>
      </c>
    </row>
    <row r="140" spans="2:9" ht="13.5">
      <c r="B140" s="13">
        <f t="shared" si="17"/>
        <v>323.6571152328785</v>
      </c>
      <c r="C140" s="13" t="str">
        <f t="shared" si="18"/>
        <v>0</v>
      </c>
      <c r="D140" s="13">
        <f t="shared" si="19"/>
        <v>-195.4608928612656</v>
      </c>
      <c r="E140" s="13">
        <f t="shared" si="14"/>
        <v>323.6571152328785</v>
      </c>
      <c r="G140" s="13">
        <f t="shared" si="15"/>
        <v>323.6571152328785</v>
      </c>
      <c r="H140" s="13" t="str">
        <f t="shared" si="16"/>
        <v>0</v>
      </c>
      <c r="I140" s="6">
        <f t="shared" si="20"/>
        <v>-30209.380214868666</v>
      </c>
    </row>
    <row r="141" spans="2:9" ht="13.5">
      <c r="B141" s="13">
        <f t="shared" si="17"/>
        <v>323.6571152328785</v>
      </c>
      <c r="C141" s="13" t="str">
        <f t="shared" si="18"/>
        <v>0</v>
      </c>
      <c r="D141" s="13">
        <f t="shared" si="19"/>
        <v>-198.8784197478854</v>
      </c>
      <c r="E141" s="13">
        <f t="shared" si="14"/>
        <v>323.6571152328785</v>
      </c>
      <c r="G141" s="13">
        <f t="shared" si="15"/>
        <v>323.6571152328785</v>
      </c>
      <c r="H141" s="13" t="str">
        <f t="shared" si="16"/>
        <v>0</v>
      </c>
      <c r="I141" s="6">
        <f t="shared" si="20"/>
        <v>-30731.91574984943</v>
      </c>
    </row>
    <row r="142" spans="2:9" ht="13.5">
      <c r="B142" s="13">
        <f t="shared" si="17"/>
        <v>323.6571152328785</v>
      </c>
      <c r="C142" s="13" t="str">
        <f t="shared" si="18"/>
        <v>0</v>
      </c>
      <c r="D142" s="13">
        <f t="shared" si="19"/>
        <v>-202.31844535317543</v>
      </c>
      <c r="E142" s="13">
        <f t="shared" si="14"/>
        <v>323.6571152328785</v>
      </c>
      <c r="G142" s="13">
        <f t="shared" si="15"/>
        <v>323.6571152328785</v>
      </c>
      <c r="H142" s="13" t="str">
        <f t="shared" si="16"/>
        <v>0</v>
      </c>
      <c r="I142" s="6">
        <f t="shared" si="20"/>
        <v>-31257.891310435487</v>
      </c>
    </row>
    <row r="143" spans="2:9" ht="13.5">
      <c r="B143" s="13">
        <f t="shared" si="17"/>
        <v>323.6571152328785</v>
      </c>
      <c r="C143" s="13" t="str">
        <f t="shared" si="18"/>
        <v>0</v>
      </c>
      <c r="D143" s="13">
        <f t="shared" si="19"/>
        <v>-205.7811177937003</v>
      </c>
      <c r="E143" s="13">
        <f t="shared" si="14"/>
        <v>323.6571152328785</v>
      </c>
      <c r="G143" s="13">
        <f t="shared" si="15"/>
        <v>323.6571152328785</v>
      </c>
      <c r="H143" s="13" t="str">
        <f t="shared" si="16"/>
        <v>0</v>
      </c>
      <c r="I143" s="6">
        <f t="shared" si="20"/>
        <v>-31787.329543462067</v>
      </c>
    </row>
    <row r="144" spans="2:9" ht="13.5">
      <c r="B144" s="13">
        <f t="shared" si="17"/>
        <v>323.6571152328785</v>
      </c>
      <c r="C144" s="13" t="str">
        <f t="shared" si="18"/>
        <v>0</v>
      </c>
      <c r="D144" s="13">
        <f t="shared" si="19"/>
        <v>-209.26658616112528</v>
      </c>
      <c r="E144" s="13">
        <f t="shared" si="14"/>
        <v>323.6571152328785</v>
      </c>
      <c r="G144" s="13">
        <f t="shared" si="15"/>
        <v>323.6571152328785</v>
      </c>
      <c r="H144" s="13" t="str">
        <f t="shared" si="16"/>
        <v>0</v>
      </c>
      <c r="I144" s="6">
        <f t="shared" si="20"/>
        <v>-32320.25324485607</v>
      </c>
    </row>
    <row r="145" spans="2:9" ht="13.5">
      <c r="B145" s="13">
        <f t="shared" si="17"/>
        <v>323.6571152328785</v>
      </c>
      <c r="C145" s="13" t="str">
        <f t="shared" si="18"/>
        <v>0</v>
      </c>
      <c r="D145" s="13">
        <f t="shared" si="19"/>
        <v>-212.7750005286358</v>
      </c>
      <c r="E145" s="13">
        <f t="shared" si="14"/>
        <v>323.6571152328785</v>
      </c>
      <c r="G145" s="13">
        <f t="shared" si="15"/>
        <v>323.6571152328785</v>
      </c>
      <c r="H145" s="13" t="str">
        <f t="shared" si="16"/>
        <v>0</v>
      </c>
      <c r="I145" s="6">
        <f t="shared" si="20"/>
        <v>-32856.68536061759</v>
      </c>
    </row>
    <row r="146" spans="2:9" ht="13.5">
      <c r="B146" s="13">
        <f t="shared" si="17"/>
        <v>323.6571152328785</v>
      </c>
      <c r="C146" s="13" t="str">
        <f t="shared" si="18"/>
        <v>0</v>
      </c>
      <c r="D146" s="13">
        <f t="shared" si="19"/>
        <v>-216.30651195739912</v>
      </c>
      <c r="E146" s="13">
        <f t="shared" si="14"/>
        <v>323.6571152328785</v>
      </c>
      <c r="G146" s="13">
        <f t="shared" si="15"/>
        <v>323.6571152328785</v>
      </c>
      <c r="H146" s="13" t="str">
        <f t="shared" si="16"/>
        <v>0</v>
      </c>
      <c r="I146" s="6">
        <f t="shared" si="20"/>
        <v>-33396.648987807865</v>
      </c>
    </row>
    <row r="147" spans="2:9" ht="13.5">
      <c r="B147" s="13">
        <f t="shared" si="17"/>
        <v>323.6571152328785</v>
      </c>
      <c r="C147" s="13" t="str">
        <f t="shared" si="18"/>
        <v>0</v>
      </c>
      <c r="D147" s="13">
        <f t="shared" si="19"/>
        <v>-219.86127250306845</v>
      </c>
      <c r="E147" s="13">
        <f t="shared" si="14"/>
        <v>323.6571152328785</v>
      </c>
      <c r="G147" s="13">
        <f t="shared" si="15"/>
        <v>323.6571152328785</v>
      </c>
      <c r="H147" s="13" t="str">
        <f t="shared" si="16"/>
        <v>0</v>
      </c>
      <c r="I147" s="6">
        <f t="shared" si="20"/>
        <v>-33940.16737554381</v>
      </c>
    </row>
    <row r="148" spans="2:9" ht="13.5">
      <c r="B148" s="13">
        <f t="shared" si="17"/>
        <v>323.6571152328785</v>
      </c>
      <c r="C148" s="13" t="str">
        <f t="shared" si="18"/>
        <v>0</v>
      </c>
      <c r="D148" s="13">
        <f t="shared" si="19"/>
        <v>-223.43943522233008</v>
      </c>
      <c r="E148" s="13">
        <f t="shared" si="14"/>
        <v>323.6571152328785</v>
      </c>
      <c r="G148" s="13">
        <f t="shared" si="15"/>
        <v>323.6571152328785</v>
      </c>
      <c r="H148" s="13" t="str">
        <f t="shared" si="16"/>
        <v>0</v>
      </c>
      <c r="I148" s="6">
        <f t="shared" si="20"/>
        <v>-34487.26392599902</v>
      </c>
    </row>
    <row r="149" spans="2:9" ht="13.5">
      <c r="B149" s="13">
        <f t="shared" si="17"/>
        <v>323.6571152328785</v>
      </c>
      <c r="C149" s="13" t="str">
        <f t="shared" si="18"/>
        <v>0</v>
      </c>
      <c r="D149" s="13">
        <f t="shared" si="19"/>
        <v>-227.04115417949353</v>
      </c>
      <c r="E149" s="13">
        <f t="shared" si="14"/>
        <v>323.6571152328785</v>
      </c>
      <c r="G149" s="13">
        <f t="shared" si="15"/>
        <v>323.6571152328785</v>
      </c>
      <c r="H149" s="13" t="str">
        <f t="shared" si="16"/>
        <v>0</v>
      </c>
      <c r="I149" s="6">
        <f t="shared" si="20"/>
        <v>-35037.96219541139</v>
      </c>
    </row>
    <row r="150" spans="2:9" ht="13.5">
      <c r="B150" s="13">
        <f t="shared" si="17"/>
        <v>323.6571152328785</v>
      </c>
      <c r="C150" s="13" t="str">
        <f t="shared" si="18"/>
        <v>0</v>
      </c>
      <c r="D150" s="13">
        <f t="shared" si="19"/>
        <v>-230.66658445312498</v>
      </c>
      <c r="E150" s="13">
        <f t="shared" si="14"/>
        <v>323.6571152328785</v>
      </c>
      <c r="G150" s="13">
        <f t="shared" si="15"/>
        <v>323.6571152328785</v>
      </c>
      <c r="H150" s="13" t="str">
        <f t="shared" si="16"/>
        <v>0</v>
      </c>
      <c r="I150" s="6">
        <f t="shared" si="20"/>
        <v>-35592.28589509739</v>
      </c>
    </row>
    <row r="151" spans="2:9" ht="13.5">
      <c r="B151" s="13">
        <f t="shared" si="17"/>
        <v>323.6571152328785</v>
      </c>
      <c r="C151" s="13" t="str">
        <f t="shared" si="18"/>
        <v>0</v>
      </c>
      <c r="D151" s="13">
        <f t="shared" si="19"/>
        <v>-234.3158821427245</v>
      </c>
      <c r="E151" s="13">
        <f t="shared" si="14"/>
        <v>323.6571152328785</v>
      </c>
      <c r="G151" s="13">
        <f t="shared" si="15"/>
        <v>323.6571152328785</v>
      </c>
      <c r="H151" s="13" t="str">
        <f t="shared" si="16"/>
        <v>0</v>
      </c>
      <c r="I151" s="6">
        <f t="shared" si="20"/>
        <v>-36150.25889247299</v>
      </c>
    </row>
    <row r="152" spans="2:9" ht="13.5">
      <c r="B152" s="13">
        <f t="shared" si="17"/>
        <v>323.6571152328785</v>
      </c>
      <c r="C152" s="13" t="str">
        <f t="shared" si="18"/>
        <v>0</v>
      </c>
      <c r="D152" s="13">
        <f t="shared" si="19"/>
        <v>-237.9892043754472</v>
      </c>
      <c r="E152" s="13">
        <f t="shared" si="14"/>
        <v>323.6571152328785</v>
      </c>
      <c r="G152" s="13">
        <f t="shared" si="15"/>
        <v>323.6571152328785</v>
      </c>
      <c r="H152" s="13" t="str">
        <f t="shared" si="16"/>
        <v>0</v>
      </c>
      <c r="I152" s="6">
        <f t="shared" si="20"/>
        <v>-36711.905212081314</v>
      </c>
    </row>
    <row r="153" spans="2:9" ht="13.5">
      <c r="B153" s="13">
        <f t="shared" si="17"/>
        <v>323.6571152328785</v>
      </c>
      <c r="C153" s="13" t="str">
        <f t="shared" si="18"/>
        <v>0</v>
      </c>
      <c r="D153" s="13">
        <f t="shared" si="19"/>
        <v>-241.68670931286866</v>
      </c>
      <c r="E153" s="13">
        <f t="shared" si="14"/>
        <v>323.6571152328785</v>
      </c>
      <c r="G153" s="13">
        <f t="shared" si="15"/>
        <v>323.6571152328785</v>
      </c>
      <c r="H153" s="13" t="str">
        <f t="shared" si="16"/>
        <v>0</v>
      </c>
      <c r="I153" s="6">
        <f t="shared" si="20"/>
        <v>-37277.24903662706</v>
      </c>
    </row>
    <row r="154" spans="2:9" ht="13.5">
      <c r="B154" s="13">
        <f t="shared" si="17"/>
        <v>323.6571152328785</v>
      </c>
      <c r="C154" s="13" t="str">
        <f t="shared" si="18"/>
        <v>0</v>
      </c>
      <c r="D154" s="13">
        <f t="shared" si="19"/>
        <v>-245.4085561577948</v>
      </c>
      <c r="E154" s="13">
        <f t="shared" si="14"/>
        <v>323.6571152328785</v>
      </c>
      <c r="G154" s="13">
        <f t="shared" si="15"/>
        <v>323.6571152328785</v>
      </c>
      <c r="H154" s="13" t="str">
        <f t="shared" si="16"/>
        <v>0</v>
      </c>
      <c r="I154" s="6">
        <f t="shared" si="20"/>
        <v>-37846.31470801773</v>
      </c>
    </row>
    <row r="155" spans="2:9" ht="13.5">
      <c r="B155" s="13">
        <f t="shared" si="17"/>
        <v>323.6571152328785</v>
      </c>
      <c r="C155" s="13" t="str">
        <f t="shared" si="18"/>
        <v>0</v>
      </c>
      <c r="D155" s="13">
        <f t="shared" si="19"/>
        <v>-249.15490516111672</v>
      </c>
      <c r="E155" s="13">
        <f t="shared" si="14"/>
        <v>323.6571152328785</v>
      </c>
      <c r="G155" s="13">
        <f t="shared" si="15"/>
        <v>323.6571152328785</v>
      </c>
      <c r="H155" s="13" t="str">
        <f t="shared" si="16"/>
        <v>0</v>
      </c>
      <c r="I155" s="6">
        <f t="shared" si="20"/>
        <v>-38419.12672841172</v>
      </c>
    </row>
    <row r="156" spans="2:9" ht="13.5">
      <c r="B156" s="13">
        <f t="shared" si="17"/>
        <v>323.6571152328785</v>
      </c>
      <c r="C156" s="13" t="str">
        <f t="shared" si="18"/>
        <v>0</v>
      </c>
      <c r="D156" s="13">
        <f t="shared" si="19"/>
        <v>-252.9259176287105</v>
      </c>
      <c r="E156" s="13">
        <f t="shared" si="14"/>
        <v>323.6571152328785</v>
      </c>
      <c r="G156" s="13">
        <f t="shared" si="15"/>
        <v>323.6571152328785</v>
      </c>
      <c r="H156" s="13" t="str">
        <f t="shared" si="16"/>
        <v>0</v>
      </c>
      <c r="I156" s="6">
        <f t="shared" si="20"/>
        <v>-38995.709761273305</v>
      </c>
    </row>
    <row r="157" spans="2:9" ht="13.5">
      <c r="B157" s="13">
        <f t="shared" si="17"/>
        <v>323.6571152328785</v>
      </c>
      <c r="C157" s="13" t="str">
        <f t="shared" si="18"/>
        <v>0</v>
      </c>
      <c r="D157" s="13">
        <f t="shared" si="19"/>
        <v>-256.7217559283826</v>
      </c>
      <c r="E157" s="13">
        <f t="shared" si="14"/>
        <v>323.6571152328785</v>
      </c>
      <c r="G157" s="13">
        <f t="shared" si="15"/>
        <v>323.6571152328785</v>
      </c>
      <c r="H157" s="13" t="str">
        <f t="shared" si="16"/>
        <v>0</v>
      </c>
      <c r="I157" s="6">
        <f t="shared" si="20"/>
        <v>-39576.08863243456</v>
      </c>
    </row>
    <row r="158" spans="2:9" ht="13.5">
      <c r="B158" s="13">
        <f t="shared" si="17"/>
        <v>323.6571152328785</v>
      </c>
      <c r="C158" s="13" t="str">
        <f t="shared" si="18"/>
        <v>0</v>
      </c>
      <c r="D158" s="13">
        <f t="shared" si="19"/>
        <v>-260.54258349686086</v>
      </c>
      <c r="E158" s="13">
        <f t="shared" si="14"/>
        <v>323.6571152328785</v>
      </c>
      <c r="G158" s="13">
        <f t="shared" si="15"/>
        <v>323.6571152328785</v>
      </c>
      <c r="H158" s="13" t="str">
        <f t="shared" si="16"/>
        <v>0</v>
      </c>
      <c r="I158" s="6">
        <f t="shared" si="20"/>
        <v>-40160.2883311643</v>
      </c>
    </row>
    <row r="159" spans="2:9" ht="13.5">
      <c r="B159" s="13">
        <f t="shared" si="17"/>
        <v>323.6571152328785</v>
      </c>
      <c r="C159" s="13" t="str">
        <f t="shared" si="18"/>
        <v>0</v>
      </c>
      <c r="D159" s="13">
        <f t="shared" si="19"/>
        <v>-264.3885648468316</v>
      </c>
      <c r="E159" s="13">
        <f t="shared" si="14"/>
        <v>323.6571152328785</v>
      </c>
      <c r="G159" s="13">
        <f t="shared" si="15"/>
        <v>323.6571152328785</v>
      </c>
      <c r="H159" s="13" t="str">
        <f t="shared" si="16"/>
        <v>0</v>
      </c>
      <c r="I159" s="6">
        <f t="shared" si="20"/>
        <v>-40748.33401124401</v>
      </c>
    </row>
    <row r="160" spans="2:9" ht="13.5">
      <c r="B160" s="13">
        <f t="shared" si="17"/>
        <v>323.6571152328785</v>
      </c>
      <c r="C160" s="13" t="str">
        <f t="shared" si="18"/>
        <v>0</v>
      </c>
      <c r="D160" s="13">
        <f t="shared" si="19"/>
        <v>-268.2598655740231</v>
      </c>
      <c r="E160" s="13">
        <f t="shared" si="14"/>
        <v>323.6571152328785</v>
      </c>
      <c r="G160" s="13">
        <f t="shared" si="15"/>
        <v>323.6571152328785</v>
      </c>
      <c r="H160" s="13" t="str">
        <f t="shared" si="16"/>
        <v>0</v>
      </c>
      <c r="I160" s="6">
        <f t="shared" si="20"/>
        <v>-41340.25099205091</v>
      </c>
    </row>
    <row r="161" spans="2:9" ht="13.5">
      <c r="B161" s="13">
        <f t="shared" si="17"/>
        <v>323.6571152328785</v>
      </c>
      <c r="C161" s="13" t="str">
        <f t="shared" si="18"/>
        <v>0</v>
      </c>
      <c r="D161" s="13">
        <f t="shared" si="19"/>
        <v>-272.1566523643352</v>
      </c>
      <c r="E161" s="13">
        <f t="shared" si="14"/>
        <v>323.6571152328785</v>
      </c>
      <c r="G161" s="13">
        <f t="shared" si="15"/>
        <v>323.6571152328785</v>
      </c>
      <c r="H161" s="13" t="str">
        <f t="shared" si="16"/>
        <v>0</v>
      </c>
      <c r="I161" s="6">
        <f t="shared" si="20"/>
        <v>-41936.06475964812</v>
      </c>
    </row>
    <row r="162" spans="2:9" ht="13.5">
      <c r="B162" s="13">
        <f t="shared" si="17"/>
        <v>323.6571152328785</v>
      </c>
      <c r="C162" s="13" t="str">
        <f t="shared" si="18"/>
        <v>0</v>
      </c>
      <c r="D162" s="13">
        <f t="shared" si="19"/>
        <v>-276.0790930010168</v>
      </c>
      <c r="E162" s="13">
        <f t="shared" si="14"/>
        <v>323.6571152328785</v>
      </c>
      <c r="G162" s="13">
        <f t="shared" si="15"/>
        <v>323.6571152328785</v>
      </c>
      <c r="H162" s="13" t="str">
        <f t="shared" si="16"/>
        <v>0</v>
      </c>
      <c r="I162" s="6">
        <f t="shared" si="20"/>
        <v>-42535.800967882016</v>
      </c>
    </row>
    <row r="163" spans="2:9" ht="13.5">
      <c r="B163" s="13">
        <f t="shared" si="17"/>
        <v>323.6571152328785</v>
      </c>
      <c r="C163" s="13" t="str">
        <f t="shared" si="18"/>
        <v>0</v>
      </c>
      <c r="D163" s="13">
        <f t="shared" si="19"/>
        <v>-280.02735637188994</v>
      </c>
      <c r="E163" s="13">
        <f t="shared" si="14"/>
        <v>323.6571152328785</v>
      </c>
      <c r="G163" s="13">
        <f t="shared" si="15"/>
        <v>323.6571152328785</v>
      </c>
      <c r="H163" s="13" t="str">
        <f t="shared" si="16"/>
        <v>0</v>
      </c>
      <c r="I163" s="6">
        <f t="shared" si="20"/>
        <v>-43139.48543948678</v>
      </c>
    </row>
    <row r="164" spans="2:9" ht="13.5">
      <c r="B164" s="13">
        <f t="shared" si="17"/>
        <v>323.6571152328785</v>
      </c>
      <c r="C164" s="13" t="str">
        <f t="shared" si="18"/>
        <v>0</v>
      </c>
      <c r="D164" s="13">
        <f t="shared" si="19"/>
        <v>-284.0016124766213</v>
      </c>
      <c r="E164" s="13">
        <f t="shared" si="14"/>
        <v>323.6571152328785</v>
      </c>
      <c r="G164" s="13">
        <f t="shared" si="15"/>
        <v>323.6571152328785</v>
      </c>
      <c r="H164" s="13" t="str">
        <f t="shared" si="16"/>
        <v>0</v>
      </c>
      <c r="I164" s="6">
        <f t="shared" si="20"/>
        <v>-43747.144167196275</v>
      </c>
    </row>
    <row r="165" spans="2:9" ht="13.5">
      <c r="B165" s="13">
        <f t="shared" si="17"/>
        <v>323.6571152328785</v>
      </c>
      <c r="C165" s="13" t="str">
        <f t="shared" si="18"/>
        <v>0</v>
      </c>
      <c r="D165" s="13">
        <f t="shared" si="19"/>
        <v>-288.0020324340421</v>
      </c>
      <c r="E165" s="13">
        <f t="shared" si="14"/>
        <v>323.6571152328785</v>
      </c>
      <c r="G165" s="13">
        <f t="shared" si="15"/>
        <v>323.6571152328785</v>
      </c>
      <c r="H165" s="13" t="str">
        <f t="shared" si="16"/>
        <v>0</v>
      </c>
      <c r="I165" s="6">
        <f t="shared" si="20"/>
        <v>-44358.803314863195</v>
      </c>
    </row>
    <row r="166" spans="2:9" ht="13.5">
      <c r="B166" s="13">
        <f t="shared" si="17"/>
        <v>323.6571152328785</v>
      </c>
      <c r="C166" s="13" t="str">
        <f t="shared" si="18"/>
        <v>0</v>
      </c>
      <c r="D166" s="13">
        <f t="shared" si="19"/>
        <v>-292.02878848951605</v>
      </c>
      <c r="E166" s="13">
        <f t="shared" si="14"/>
        <v>323.6571152328785</v>
      </c>
      <c r="G166" s="13">
        <f t="shared" si="15"/>
        <v>323.6571152328785</v>
      </c>
      <c r="H166" s="13" t="str">
        <f t="shared" si="16"/>
        <v>0</v>
      </c>
      <c r="I166" s="6">
        <f t="shared" si="20"/>
        <v>-44974.489218585586</v>
      </c>
    </row>
    <row r="167" spans="2:9" ht="13.5">
      <c r="B167" s="13">
        <f t="shared" si="17"/>
        <v>323.6571152328785</v>
      </c>
      <c r="C167" s="13" t="str">
        <f t="shared" si="18"/>
        <v>0</v>
      </c>
      <c r="D167" s="13">
        <f t="shared" si="19"/>
        <v>-296.0820540223551</v>
      </c>
      <c r="E167" s="13">
        <f t="shared" si="14"/>
        <v>323.6571152328785</v>
      </c>
      <c r="G167" s="13">
        <f t="shared" si="15"/>
        <v>323.6571152328785</v>
      </c>
      <c r="H167" s="13" t="str">
        <f t="shared" si="16"/>
        <v>0</v>
      </c>
      <c r="I167" s="6">
        <f t="shared" si="20"/>
        <v>-45594.22838784082</v>
      </c>
    </row>
    <row r="168" spans="2:9" ht="13.5">
      <c r="B168" s="13">
        <f t="shared" si="17"/>
        <v>323.6571152328785</v>
      </c>
      <c r="C168" s="13" t="str">
        <f t="shared" si="18"/>
        <v>0</v>
      </c>
      <c r="D168" s="13">
        <f t="shared" si="19"/>
        <v>-300.1620035532854</v>
      </c>
      <c r="E168" s="13">
        <f t="shared" si="14"/>
        <v>323.6571152328785</v>
      </c>
      <c r="G168" s="13">
        <f t="shared" si="15"/>
        <v>323.6571152328785</v>
      </c>
      <c r="H168" s="13" t="str">
        <f t="shared" si="16"/>
        <v>0</v>
      </c>
      <c r="I168" s="6">
        <f t="shared" si="20"/>
        <v>-46218.04750662698</v>
      </c>
    </row>
    <row r="169" spans="2:9" ht="13.5">
      <c r="B169" s="13">
        <f t="shared" si="17"/>
        <v>323.6571152328785</v>
      </c>
      <c r="C169" s="13" t="str">
        <f t="shared" si="18"/>
        <v>0</v>
      </c>
      <c r="D169" s="13">
        <f t="shared" si="19"/>
        <v>-304.2688127519609</v>
      </c>
      <c r="E169" s="13">
        <f t="shared" si="14"/>
        <v>323.6571152328785</v>
      </c>
      <c r="G169" s="13">
        <f t="shared" si="15"/>
        <v>323.6571152328785</v>
      </c>
      <c r="H169" s="13" t="str">
        <f t="shared" si="16"/>
        <v>0</v>
      </c>
      <c r="I169" s="6">
        <f t="shared" si="20"/>
        <v>-46845.97343461181</v>
      </c>
    </row>
    <row r="170" spans="2:9" ht="13.5">
      <c r="B170" s="13">
        <f t="shared" si="17"/>
        <v>323.6571152328785</v>
      </c>
      <c r="C170" s="13" t="str">
        <f t="shared" si="18"/>
        <v>0</v>
      </c>
      <c r="D170" s="13">
        <f t="shared" si="19"/>
        <v>-308.4026584445278</v>
      </c>
      <c r="E170" s="13">
        <f t="shared" si="14"/>
        <v>323.6571152328785</v>
      </c>
      <c r="G170" s="13">
        <f t="shared" si="15"/>
        <v>323.6571152328785</v>
      </c>
      <c r="H170" s="13" t="str">
        <f t="shared" si="16"/>
        <v>0</v>
      </c>
      <c r="I170" s="6">
        <f t="shared" si="20"/>
        <v>-47478.03320828922</v>
      </c>
    </row>
    <row r="171" spans="2:9" ht="13.5">
      <c r="B171" s="13">
        <f t="shared" si="17"/>
        <v>323.6571152328785</v>
      </c>
      <c r="C171" s="13" t="str">
        <f t="shared" si="18"/>
        <v>0</v>
      </c>
      <c r="D171" s="13">
        <f t="shared" si="19"/>
        <v>-312.56371862123734</v>
      </c>
      <c r="E171" s="13">
        <f t="shared" si="14"/>
        <v>323.6571152328785</v>
      </c>
      <c r="G171" s="13">
        <f t="shared" si="15"/>
        <v>323.6571152328785</v>
      </c>
      <c r="H171" s="13" t="str">
        <f t="shared" si="16"/>
        <v>0</v>
      </c>
      <c r="I171" s="6">
        <f t="shared" si="20"/>
        <v>-48114.25404214334</v>
      </c>
    </row>
    <row r="172" spans="2:9" ht="13.5">
      <c r="B172" s="13">
        <f t="shared" si="17"/>
        <v>323.6571152328785</v>
      </c>
      <c r="C172" s="13" t="str">
        <f t="shared" si="18"/>
        <v>0</v>
      </c>
      <c r="D172" s="13">
        <f t="shared" si="19"/>
        <v>-316.75217244411033</v>
      </c>
      <c r="E172" s="13">
        <f t="shared" si="14"/>
        <v>323.6571152328785</v>
      </c>
      <c r="G172" s="13">
        <f t="shared" si="15"/>
        <v>323.6571152328785</v>
      </c>
      <c r="H172" s="13" t="str">
        <f t="shared" si="16"/>
        <v>0</v>
      </c>
      <c r="I172" s="6">
        <f t="shared" si="20"/>
        <v>-48754.66332982032</v>
      </c>
    </row>
    <row r="173" spans="2:9" ht="13.5">
      <c r="B173" s="13">
        <f t="shared" si="17"/>
        <v>323.6571152328785</v>
      </c>
      <c r="C173" s="13" t="str">
        <f t="shared" si="18"/>
        <v>0</v>
      </c>
      <c r="D173" s="13">
        <f t="shared" si="19"/>
        <v>-320.96820025465047</v>
      </c>
      <c r="E173" s="13">
        <f t="shared" si="14"/>
        <v>323.6571152328785</v>
      </c>
      <c r="G173" s="13">
        <f t="shared" si="15"/>
        <v>323.6571152328785</v>
      </c>
      <c r="H173" s="13" t="str">
        <f t="shared" si="16"/>
        <v>0</v>
      </c>
      <c r="I173" s="6">
        <f t="shared" si="20"/>
        <v>-49399.288645307846</v>
      </c>
    </row>
    <row r="174" spans="2:9" ht="13.5">
      <c r="B174" s="13">
        <f t="shared" si="17"/>
        <v>323.6571152328785</v>
      </c>
      <c r="C174" s="13" t="str">
        <f t="shared" si="18"/>
        <v>0</v>
      </c>
      <c r="D174" s="13">
        <f t="shared" si="19"/>
        <v>-325.21198358161</v>
      </c>
      <c r="E174" s="13">
        <f t="shared" si="14"/>
        <v>323.6571152328785</v>
      </c>
      <c r="G174" s="13">
        <f t="shared" si="15"/>
        <v>323.6571152328785</v>
      </c>
      <c r="H174" s="13" t="str">
        <f t="shared" si="16"/>
        <v>0</v>
      </c>
      <c r="I174" s="6">
        <f t="shared" si="20"/>
        <v>-50048.157744122334</v>
      </c>
    </row>
    <row r="175" spans="2:9" ht="13.5">
      <c r="B175" s="13">
        <f t="shared" si="17"/>
        <v>323.6571152328785</v>
      </c>
      <c r="C175" s="13" t="str">
        <f t="shared" si="18"/>
        <v>0</v>
      </c>
      <c r="D175" s="13">
        <f t="shared" si="19"/>
        <v>-329.48370514880537</v>
      </c>
      <c r="E175" s="13">
        <f t="shared" si="14"/>
        <v>323.6571152328785</v>
      </c>
      <c r="G175" s="13">
        <f t="shared" si="15"/>
        <v>323.6571152328785</v>
      </c>
      <c r="H175" s="13" t="str">
        <f t="shared" si="16"/>
        <v>0</v>
      </c>
      <c r="I175" s="6">
        <f t="shared" si="20"/>
        <v>-50701.29856450402</v>
      </c>
    </row>
    <row r="176" spans="2:9" ht="13.5">
      <c r="B176" s="13">
        <f t="shared" si="17"/>
        <v>323.6571152328785</v>
      </c>
      <c r="C176" s="13" t="str">
        <f t="shared" si="18"/>
        <v>0</v>
      </c>
      <c r="D176" s="13">
        <f t="shared" si="19"/>
        <v>-333.7835488829848</v>
      </c>
      <c r="E176" s="13">
        <f t="shared" si="14"/>
        <v>323.6571152328785</v>
      </c>
      <c r="G176" s="13">
        <f t="shared" si="15"/>
        <v>323.6571152328785</v>
      </c>
      <c r="H176" s="13" t="str">
        <f t="shared" si="16"/>
        <v>0</v>
      </c>
      <c r="I176" s="6">
        <f t="shared" si="20"/>
        <v>-51358.73922861988</v>
      </c>
    </row>
    <row r="177" spans="2:9" ht="13.5">
      <c r="B177" s="13">
        <f t="shared" si="17"/>
        <v>323.6571152328785</v>
      </c>
      <c r="C177" s="13" t="str">
        <f t="shared" si="18"/>
        <v>0</v>
      </c>
      <c r="D177" s="13">
        <f t="shared" si="19"/>
        <v>-338.1116999217476</v>
      </c>
      <c r="E177" s="13">
        <f t="shared" si="14"/>
        <v>323.6571152328785</v>
      </c>
      <c r="G177" s="13">
        <f t="shared" si="15"/>
        <v>323.6571152328785</v>
      </c>
      <c r="H177" s="13" t="str">
        <f t="shared" si="16"/>
        <v>0</v>
      </c>
      <c r="I177" s="6">
        <f t="shared" si="20"/>
        <v>-52020.508043774505</v>
      </c>
    </row>
    <row r="178" spans="2:9" ht="13.5">
      <c r="B178" s="13">
        <f t="shared" si="17"/>
        <v>323.6571152328785</v>
      </c>
      <c r="C178" s="13" t="str">
        <f t="shared" si="18"/>
        <v>0</v>
      </c>
      <c r="D178" s="13">
        <f t="shared" si="19"/>
        <v>-342.4683446215155</v>
      </c>
      <c r="E178" s="13">
        <f t="shared" si="14"/>
        <v>323.6571152328785</v>
      </c>
      <c r="G178" s="13">
        <f t="shared" si="15"/>
        <v>323.6571152328785</v>
      </c>
      <c r="H178" s="13" t="str">
        <f t="shared" si="16"/>
        <v>0</v>
      </c>
      <c r="I178" s="6">
        <f t="shared" si="20"/>
        <v>-52686.633503628895</v>
      </c>
    </row>
    <row r="179" spans="2:9" ht="13.5">
      <c r="B179" s="13">
        <f t="shared" si="17"/>
        <v>323.6571152328785</v>
      </c>
      <c r="C179" s="13" t="str">
        <f t="shared" si="18"/>
        <v>0</v>
      </c>
      <c r="D179" s="13">
        <f t="shared" si="19"/>
        <v>-346.8536705655569</v>
      </c>
      <c r="E179" s="13">
        <f t="shared" si="14"/>
        <v>323.6571152328785</v>
      </c>
      <c r="G179" s="13">
        <f t="shared" si="15"/>
        <v>323.6571152328785</v>
      </c>
      <c r="H179" s="13" t="str">
        <f t="shared" si="16"/>
        <v>0</v>
      </c>
      <c r="I179" s="6">
        <f t="shared" si="20"/>
        <v>-53357.14428942733</v>
      </c>
    </row>
    <row r="180" spans="2:9" ht="13.5">
      <c r="B180" s="13">
        <f t="shared" si="17"/>
        <v>323.6571152328785</v>
      </c>
      <c r="C180" s="13" t="str">
        <f t="shared" si="18"/>
        <v>0</v>
      </c>
      <c r="D180" s="13">
        <f t="shared" si="19"/>
        <v>-351.26786657206327</v>
      </c>
      <c r="E180" s="13">
        <f t="shared" si="14"/>
        <v>323.6571152328785</v>
      </c>
      <c r="G180" s="13">
        <f t="shared" si="15"/>
        <v>323.6571152328785</v>
      </c>
      <c r="H180" s="13" t="str">
        <f t="shared" si="16"/>
        <v>0</v>
      </c>
      <c r="I180" s="6">
        <f t="shared" si="20"/>
        <v>-54032.06927123227</v>
      </c>
    </row>
    <row r="181" spans="2:9" ht="13.5">
      <c r="B181" s="13">
        <f t="shared" si="17"/>
        <v>323.6571152328785</v>
      </c>
      <c r="C181" s="13" t="str">
        <f t="shared" si="18"/>
        <v>0</v>
      </c>
      <c r="D181" s="13">
        <f t="shared" si="19"/>
        <v>-355.7111227022791</v>
      </c>
      <c r="E181" s="13">
        <f t="shared" si="14"/>
        <v>323.6571152328785</v>
      </c>
      <c r="G181" s="13">
        <f t="shared" si="15"/>
        <v>323.6571152328785</v>
      </c>
      <c r="H181" s="13" t="str">
        <f t="shared" si="16"/>
        <v>0</v>
      </c>
      <c r="I181" s="6">
        <f t="shared" si="20"/>
        <v>-54711.43750916742</v>
      </c>
    </row>
    <row r="182" spans="2:9" ht="13.5">
      <c r="B182" s="13">
        <f t="shared" si="17"/>
        <v>323.6571152328785</v>
      </c>
      <c r="C182" s="13" t="str">
        <f t="shared" si="18"/>
        <v>0</v>
      </c>
      <c r="D182" s="13">
        <f t="shared" si="19"/>
        <v>-360.18363026868553</v>
      </c>
      <c r="E182" s="13">
        <f t="shared" si="14"/>
        <v>323.6571152328785</v>
      </c>
      <c r="G182" s="13">
        <f t="shared" si="15"/>
        <v>323.6571152328785</v>
      </c>
      <c r="H182" s="13" t="str">
        <f t="shared" si="16"/>
        <v>0</v>
      </c>
      <c r="I182" s="6">
        <f t="shared" si="20"/>
        <v>-55395.278254668985</v>
      </c>
    </row>
    <row r="183" spans="2:9" ht="13.5">
      <c r="B183" s="13">
        <f t="shared" si="17"/>
        <v>323.6571152328785</v>
      </c>
      <c r="C183" s="13" t="str">
        <f t="shared" si="18"/>
        <v>0</v>
      </c>
      <c r="D183" s="13">
        <f t="shared" si="19"/>
        <v>-364.6855818432375</v>
      </c>
      <c r="E183" s="13">
        <f t="shared" si="14"/>
        <v>323.6571152328785</v>
      </c>
      <c r="G183" s="13">
        <f t="shared" si="15"/>
        <v>323.6571152328785</v>
      </c>
      <c r="H183" s="13" t="str">
        <f t="shared" si="16"/>
        <v>0</v>
      </c>
      <c r="I183" s="6">
        <f t="shared" si="20"/>
        <v>-56083.6209517451</v>
      </c>
    </row>
    <row r="184" spans="2:9" ht="13.5">
      <c r="B184" s="13">
        <f t="shared" si="17"/>
        <v>323.6571152328785</v>
      </c>
      <c r="C184" s="13" t="str">
        <f t="shared" si="18"/>
        <v>0</v>
      </c>
      <c r="D184" s="13">
        <f t="shared" si="19"/>
        <v>-369.2171712656552</v>
      </c>
      <c r="E184" s="13">
        <f t="shared" si="14"/>
        <v>323.6571152328785</v>
      </c>
      <c r="G184" s="13">
        <f t="shared" si="15"/>
        <v>323.6571152328785</v>
      </c>
      <c r="H184" s="13" t="str">
        <f t="shared" si="16"/>
        <v>0</v>
      </c>
      <c r="I184" s="6">
        <f t="shared" si="20"/>
        <v>-56776.49523824363</v>
      </c>
    </row>
    <row r="185" spans="2:9" ht="13.5">
      <c r="B185" s="13">
        <f t="shared" si="17"/>
        <v>323.6571152328785</v>
      </c>
      <c r="C185" s="13" t="str">
        <f t="shared" si="18"/>
        <v>0</v>
      </c>
      <c r="D185" s="13">
        <f t="shared" si="19"/>
        <v>-373.77859365177056</v>
      </c>
      <c r="E185" s="13">
        <f t="shared" si="14"/>
        <v>323.6571152328785</v>
      </c>
      <c r="G185" s="13">
        <f t="shared" si="15"/>
        <v>323.6571152328785</v>
      </c>
      <c r="H185" s="13" t="str">
        <f t="shared" si="16"/>
        <v>0</v>
      </c>
      <c r="I185" s="6">
        <f t="shared" si="20"/>
        <v>-57473.930947128276</v>
      </c>
    </row>
    <row r="186" spans="2:9" ht="13.5">
      <c r="B186" s="13">
        <f t="shared" si="17"/>
        <v>323.6571152328785</v>
      </c>
      <c r="C186" s="13" t="str">
        <f t="shared" si="18"/>
        <v>0</v>
      </c>
      <c r="D186" s="13">
        <f t="shared" si="19"/>
        <v>-378.3700454019278</v>
      </c>
      <c r="E186" s="13">
        <f t="shared" si="14"/>
        <v>323.6571152328785</v>
      </c>
      <c r="G186" s="13">
        <f t="shared" si="15"/>
        <v>323.6571152328785</v>
      </c>
      <c r="H186" s="13" t="str">
        <f t="shared" si="16"/>
        <v>0</v>
      </c>
      <c r="I186" s="6">
        <f t="shared" si="20"/>
        <v>-58175.95810776308</v>
      </c>
    </row>
    <row r="187" spans="2:9" ht="13.5">
      <c r="B187" s="13">
        <f t="shared" si="17"/>
        <v>323.6571152328785</v>
      </c>
      <c r="C187" s="13" t="str">
        <f t="shared" si="18"/>
        <v>0</v>
      </c>
      <c r="D187" s="13">
        <f t="shared" si="19"/>
        <v>-382.9917242094403</v>
      </c>
      <c r="E187" s="13">
        <f t="shared" si="14"/>
        <v>323.6571152328785</v>
      </c>
      <c r="G187" s="13">
        <f t="shared" si="15"/>
        <v>323.6571152328785</v>
      </c>
      <c r="H187" s="13" t="str">
        <f t="shared" si="16"/>
        <v>0</v>
      </c>
      <c r="I187" s="6">
        <f t="shared" si="20"/>
        <v>-58882.60694720539</v>
      </c>
    </row>
    <row r="188" spans="2:9" ht="13.5">
      <c r="B188" s="13">
        <f t="shared" si="17"/>
        <v>323.6571152328785</v>
      </c>
      <c r="C188" s="13" t="str">
        <f t="shared" si="18"/>
        <v>0</v>
      </c>
      <c r="D188" s="13">
        <f t="shared" si="19"/>
        <v>-387.6438290691022</v>
      </c>
      <c r="E188" s="13">
        <f t="shared" si="14"/>
        <v>323.6571152328785</v>
      </c>
      <c r="G188" s="13">
        <f t="shared" si="15"/>
        <v>323.6571152328785</v>
      </c>
      <c r="H188" s="13" t="str">
        <f t="shared" si="16"/>
        <v>0</v>
      </c>
      <c r="I188" s="6">
        <f t="shared" si="20"/>
        <v>-59593.90789150737</v>
      </c>
    </row>
    <row r="189" spans="2:9" ht="13.5">
      <c r="B189" s="13">
        <f t="shared" si="17"/>
        <v>323.6571152328785</v>
      </c>
      <c r="C189" s="13" t="str">
        <f t="shared" si="18"/>
        <v>0</v>
      </c>
      <c r="D189" s="13">
        <f t="shared" si="19"/>
        <v>-392.32656028575684</v>
      </c>
      <c r="E189" s="13">
        <f t="shared" si="14"/>
        <v>323.6571152328785</v>
      </c>
      <c r="G189" s="13">
        <f t="shared" si="15"/>
        <v>323.6571152328785</v>
      </c>
      <c r="H189" s="13" t="str">
        <f t="shared" si="16"/>
        <v>0</v>
      </c>
      <c r="I189" s="6">
        <f t="shared" si="20"/>
        <v>-60309.891567026</v>
      </c>
    </row>
    <row r="190" spans="2:9" ht="13.5">
      <c r="B190" s="13">
        <f t="shared" si="17"/>
        <v>323.6571152328785</v>
      </c>
      <c r="C190" s="13" t="str">
        <f t="shared" si="18"/>
        <v>0</v>
      </c>
      <c r="D190" s="13">
        <f t="shared" si="19"/>
        <v>-397.04011948292117</v>
      </c>
      <c r="E190" s="13">
        <f t="shared" si="14"/>
        <v>323.6571152328785</v>
      </c>
      <c r="G190" s="13">
        <f t="shared" si="15"/>
        <v>323.6571152328785</v>
      </c>
      <c r="H190" s="13" t="str">
        <f t="shared" si="16"/>
        <v>0</v>
      </c>
      <c r="I190" s="6">
        <f t="shared" si="20"/>
        <v>-61030.588801741804</v>
      </c>
    </row>
    <row r="191" spans="2:9" ht="13.5">
      <c r="B191" s="13">
        <f t="shared" si="17"/>
        <v>323.6571152328785</v>
      </c>
      <c r="C191" s="13" t="str">
        <f t="shared" si="18"/>
        <v>0</v>
      </c>
      <c r="D191" s="13">
        <f t="shared" si="19"/>
        <v>-401.7847096114669</v>
      </c>
      <c r="E191" s="13">
        <f t="shared" si="14"/>
        <v>323.6571152328785</v>
      </c>
      <c r="G191" s="13">
        <f t="shared" si="15"/>
        <v>323.6571152328785</v>
      </c>
      <c r="H191" s="13" t="str">
        <f t="shared" si="16"/>
        <v>0</v>
      </c>
      <c r="I191" s="6">
        <f t="shared" si="20"/>
        <v>-61756.03062658614</v>
      </c>
    </row>
    <row r="192" spans="2:9" ht="13.5">
      <c r="B192" s="13">
        <f t="shared" si="17"/>
        <v>323.6571152328785</v>
      </c>
      <c r="C192" s="13" t="str">
        <f t="shared" si="18"/>
        <v>0</v>
      </c>
      <c r="D192" s="13">
        <f t="shared" si="19"/>
        <v>-406.5605349583588</v>
      </c>
      <c r="E192" s="13">
        <f t="shared" si="14"/>
        <v>323.6571152328785</v>
      </c>
      <c r="G192" s="13">
        <f t="shared" si="15"/>
        <v>323.6571152328785</v>
      </c>
      <c r="H192" s="13" t="str">
        <f t="shared" si="16"/>
        <v>0</v>
      </c>
      <c r="I192" s="6">
        <f t="shared" si="20"/>
        <v>-62486.248276777376</v>
      </c>
    </row>
    <row r="193" spans="2:9" ht="13.5">
      <c r="B193" s="13">
        <f t="shared" si="17"/>
        <v>323.6571152328785</v>
      </c>
      <c r="C193" s="13" t="str">
        <f t="shared" si="18"/>
        <v>0</v>
      </c>
      <c r="D193" s="13">
        <f t="shared" si="19"/>
        <v>-411.36780115545105</v>
      </c>
      <c r="E193" s="13">
        <f t="shared" si="14"/>
        <v>323.6571152328785</v>
      </c>
      <c r="G193" s="13">
        <f t="shared" si="15"/>
        <v>323.6571152328785</v>
      </c>
      <c r="H193" s="13" t="str">
        <f t="shared" si="16"/>
        <v>0</v>
      </c>
      <c r="I193" s="6">
        <f t="shared" si="20"/>
        <v>-63221.2731931657</v>
      </c>
    </row>
    <row r="194" spans="2:9" ht="13.5">
      <c r="B194" s="13">
        <f t="shared" si="17"/>
        <v>323.6571152328785</v>
      </c>
      <c r="C194" s="13" t="str">
        <f t="shared" si="18"/>
        <v>0</v>
      </c>
      <c r="D194" s="13">
        <f t="shared" si="19"/>
        <v>-416.20671518834087</v>
      </c>
      <c r="E194" s="13">
        <f t="shared" si="14"/>
        <v>323.6571152328785</v>
      </c>
      <c r="G194" s="13">
        <f t="shared" si="15"/>
        <v>323.6571152328785</v>
      </c>
      <c r="H194" s="13" t="str">
        <f t="shared" si="16"/>
        <v>0</v>
      </c>
      <c r="I194" s="6">
        <f t="shared" si="20"/>
        <v>-63961.13702358692</v>
      </c>
    </row>
    <row r="195" spans="2:9" ht="13.5">
      <c r="B195" s="13">
        <f t="shared" si="17"/>
        <v>323.6571152328785</v>
      </c>
      <c r="C195" s="13" t="str">
        <f t="shared" si="18"/>
        <v>0</v>
      </c>
      <c r="D195" s="13">
        <f t="shared" si="19"/>
        <v>-421.0774854052805</v>
      </c>
      <c r="E195" s="13">
        <f t="shared" si="14"/>
        <v>323.6571152328785</v>
      </c>
      <c r="G195" s="13">
        <f t="shared" si="15"/>
        <v>323.6571152328785</v>
      </c>
      <c r="H195" s="13" t="str">
        <f t="shared" si="16"/>
        <v>0</v>
      </c>
      <c r="I195" s="6">
        <f t="shared" si="20"/>
        <v>-64705.871624225074</v>
      </c>
    </row>
    <row r="196" spans="2:9" ht="13.5">
      <c r="B196" s="13">
        <f t="shared" si="17"/>
        <v>323.6571152328785</v>
      </c>
      <c r="C196" s="13" t="str">
        <f t="shared" si="18"/>
        <v>0</v>
      </c>
      <c r="D196" s="13">
        <f t="shared" si="19"/>
        <v>-425.98032152614843</v>
      </c>
      <c r="E196" s="13">
        <f t="shared" si="14"/>
        <v>323.6571152328785</v>
      </c>
      <c r="G196" s="13">
        <f t="shared" si="15"/>
        <v>323.6571152328785</v>
      </c>
      <c r="H196" s="13" t="str">
        <f t="shared" si="16"/>
        <v>0</v>
      </c>
      <c r="I196" s="6">
        <f t="shared" si="20"/>
        <v>-65455.5090609841</v>
      </c>
    </row>
    <row r="197" spans="2:9" ht="13.5">
      <c r="B197" s="13">
        <f t="shared" si="17"/>
        <v>323.6571152328785</v>
      </c>
      <c r="C197" s="13" t="str">
        <f t="shared" si="18"/>
        <v>0</v>
      </c>
      <c r="D197" s="13">
        <f t="shared" si="19"/>
        <v>-430.9154346514787</v>
      </c>
      <c r="E197" s="13">
        <f t="shared" si="14"/>
        <v>323.6571152328785</v>
      </c>
      <c r="G197" s="13">
        <f t="shared" si="15"/>
        <v>323.6571152328785</v>
      </c>
      <c r="H197" s="13" t="str">
        <f t="shared" si="16"/>
        <v>0</v>
      </c>
      <c r="I197" s="6">
        <f t="shared" si="20"/>
        <v>-66210.08161086847</v>
      </c>
    </row>
    <row r="198" spans="2:9" ht="13.5">
      <c r="B198" s="13">
        <f t="shared" si="17"/>
        <v>323.6571152328785</v>
      </c>
      <c r="C198" s="13" t="str">
        <f t="shared" si="18"/>
        <v>0</v>
      </c>
      <c r="D198" s="13">
        <f t="shared" si="19"/>
        <v>-435.88303727155073</v>
      </c>
      <c r="E198" s="13">
        <f t="shared" si="14"/>
        <v>323.6571152328785</v>
      </c>
      <c r="G198" s="13">
        <f t="shared" si="15"/>
        <v>323.6571152328785</v>
      </c>
      <c r="H198" s="13" t="str">
        <f t="shared" si="16"/>
        <v>0</v>
      </c>
      <c r="I198" s="6">
        <f t="shared" si="20"/>
        <v>-66969.6217633729</v>
      </c>
    </row>
    <row r="199" spans="2:9" ht="13.5">
      <c r="B199" s="13">
        <f t="shared" si="17"/>
        <v>323.6571152328785</v>
      </c>
      <c r="C199" s="13" t="str">
        <f t="shared" si="18"/>
        <v>0</v>
      </c>
      <c r="D199" s="13">
        <f t="shared" si="19"/>
        <v>-440.8833432755382</v>
      </c>
      <c r="E199" s="13">
        <f t="shared" si="14"/>
        <v>323.6571152328785</v>
      </c>
      <c r="G199" s="13">
        <f t="shared" si="15"/>
        <v>323.6571152328785</v>
      </c>
      <c r="H199" s="13" t="str">
        <f t="shared" si="16"/>
        <v>0</v>
      </c>
      <c r="I199" s="6">
        <f t="shared" si="20"/>
        <v>-67734.16222188131</v>
      </c>
    </row>
    <row r="200" spans="2:9" ht="13.5">
      <c r="B200" s="13">
        <f t="shared" si="17"/>
        <v>323.6571152328785</v>
      </c>
      <c r="C200" s="13" t="str">
        <f t="shared" si="18"/>
        <v>0</v>
      </c>
      <c r="D200" s="13">
        <f t="shared" si="19"/>
        <v>-445.9165679607187</v>
      </c>
      <c r="E200" s="13">
        <f t="shared" si="14"/>
        <v>323.6571152328785</v>
      </c>
      <c r="G200" s="13">
        <f t="shared" si="15"/>
        <v>323.6571152328785</v>
      </c>
      <c r="H200" s="13" t="str">
        <f t="shared" si="16"/>
        <v>0</v>
      </c>
      <c r="I200" s="6">
        <f t="shared" si="20"/>
        <v>-68503.73590507492</v>
      </c>
    </row>
    <row r="201" spans="2:9" ht="13.5">
      <c r="B201" s="13">
        <f t="shared" si="17"/>
        <v>323.6571152328785</v>
      </c>
      <c r="C201" s="13" t="str">
        <f t="shared" si="18"/>
        <v>0</v>
      </c>
      <c r="D201" s="13">
        <f t="shared" si="19"/>
        <v>-450.98292804174326</v>
      </c>
      <c r="E201" s="13">
        <f aca="true" t="shared" si="21" ref="E201:E264">+$E$5</f>
        <v>323.6571152328785</v>
      </c>
      <c r="G201" s="13">
        <f aca="true" t="shared" si="22" ref="G201:G264">+$E$8</f>
        <v>323.6571152328785</v>
      </c>
      <c r="H201" s="13" t="str">
        <f aca="true" t="shared" si="23" ref="H201:H264">IF(I201&lt;=0,"0",I201)</f>
        <v>0</v>
      </c>
      <c r="I201" s="6">
        <f t="shared" si="20"/>
        <v>-69278.37594834955</v>
      </c>
    </row>
    <row r="202" spans="2:9" ht="13.5">
      <c r="B202" s="13">
        <f aca="true" t="shared" si="24" ref="B202:B265">+G202-C202</f>
        <v>323.6571152328785</v>
      </c>
      <c r="C202" s="13" t="str">
        <f aca="true" t="shared" si="25" ref="C202:C265">IF(D202&lt;=0,"0",D202)</f>
        <v>0</v>
      </c>
      <c r="D202" s="13">
        <f aca="true" t="shared" si="26" ref="D202:D265">+I201*($E$3/12)</f>
        <v>-456.0826416599679</v>
      </c>
      <c r="E202" s="13">
        <f t="shared" si="21"/>
        <v>323.6571152328785</v>
      </c>
      <c r="G202" s="13">
        <f t="shared" si="22"/>
        <v>323.6571152328785</v>
      </c>
      <c r="H202" s="13" t="str">
        <f t="shared" si="23"/>
        <v>0</v>
      </c>
      <c r="I202" s="6">
        <f aca="true" t="shared" si="27" ref="I202:I265">+I201-G202+D202</f>
        <v>-70058.11570524241</v>
      </c>
    </row>
    <row r="203" spans="2:9" ht="13.5">
      <c r="B203" s="13">
        <f t="shared" si="24"/>
        <v>323.6571152328785</v>
      </c>
      <c r="C203" s="13" t="str">
        <f t="shared" si="25"/>
        <v>0</v>
      </c>
      <c r="D203" s="13">
        <f t="shared" si="26"/>
        <v>-461.21592839284585</v>
      </c>
      <c r="E203" s="13">
        <f t="shared" si="21"/>
        <v>323.6571152328785</v>
      </c>
      <c r="G203" s="13">
        <f t="shared" si="22"/>
        <v>323.6571152328785</v>
      </c>
      <c r="H203" s="13" t="str">
        <f t="shared" si="23"/>
        <v>0</v>
      </c>
      <c r="I203" s="6">
        <f t="shared" si="27"/>
        <v>-70842.98874886814</v>
      </c>
    </row>
    <row r="204" spans="2:9" ht="13.5">
      <c r="B204" s="13">
        <f t="shared" si="24"/>
        <v>323.6571152328785</v>
      </c>
      <c r="C204" s="13" t="str">
        <f t="shared" si="25"/>
        <v>0</v>
      </c>
      <c r="D204" s="13">
        <f t="shared" si="26"/>
        <v>-466.38300926338195</v>
      </c>
      <c r="E204" s="13">
        <f t="shared" si="21"/>
        <v>323.6571152328785</v>
      </c>
      <c r="G204" s="13">
        <f t="shared" si="22"/>
        <v>323.6571152328785</v>
      </c>
      <c r="H204" s="13" t="str">
        <f t="shared" si="23"/>
        <v>0</v>
      </c>
      <c r="I204" s="6">
        <f t="shared" si="27"/>
        <v>-71633.02887336441</v>
      </c>
    </row>
    <row r="205" spans="2:9" ht="13.5">
      <c r="B205" s="13">
        <f t="shared" si="24"/>
        <v>323.6571152328785</v>
      </c>
      <c r="C205" s="13" t="str">
        <f t="shared" si="25"/>
        <v>0</v>
      </c>
      <c r="D205" s="13">
        <f t="shared" si="26"/>
        <v>-471.58410674964904</v>
      </c>
      <c r="E205" s="13">
        <f t="shared" si="21"/>
        <v>323.6571152328785</v>
      </c>
      <c r="G205" s="13">
        <f t="shared" si="22"/>
        <v>323.6571152328785</v>
      </c>
      <c r="H205" s="13" t="str">
        <f t="shared" si="23"/>
        <v>0</v>
      </c>
      <c r="I205" s="6">
        <f t="shared" si="27"/>
        <v>-72428.27009534695</v>
      </c>
    </row>
    <row r="206" spans="2:9" ht="13.5">
      <c r="B206" s="13">
        <f t="shared" si="24"/>
        <v>323.6571152328785</v>
      </c>
      <c r="C206" s="13" t="str">
        <f t="shared" si="25"/>
        <v>0</v>
      </c>
      <c r="D206" s="13">
        <f t="shared" si="26"/>
        <v>-476.8194447943674</v>
      </c>
      <c r="E206" s="13">
        <f t="shared" si="21"/>
        <v>323.6571152328785</v>
      </c>
      <c r="G206" s="13">
        <f t="shared" si="22"/>
        <v>323.6571152328785</v>
      </c>
      <c r="H206" s="13" t="str">
        <f t="shared" si="23"/>
        <v>0</v>
      </c>
      <c r="I206" s="6">
        <f t="shared" si="27"/>
        <v>-73228.7466553742</v>
      </c>
    </row>
    <row r="207" spans="2:9" ht="13.5">
      <c r="B207" s="13">
        <f t="shared" si="24"/>
        <v>323.6571152328785</v>
      </c>
      <c r="C207" s="13" t="str">
        <f t="shared" si="25"/>
        <v>0</v>
      </c>
      <c r="D207" s="13">
        <f t="shared" si="26"/>
        <v>-482.0892488145468</v>
      </c>
      <c r="E207" s="13">
        <f t="shared" si="21"/>
        <v>323.6571152328785</v>
      </c>
      <c r="G207" s="13">
        <f t="shared" si="22"/>
        <v>323.6571152328785</v>
      </c>
      <c r="H207" s="13" t="str">
        <f t="shared" si="23"/>
        <v>0</v>
      </c>
      <c r="I207" s="6">
        <f t="shared" si="27"/>
        <v>-74034.49301942163</v>
      </c>
    </row>
    <row r="208" spans="2:9" ht="13.5">
      <c r="B208" s="13">
        <f t="shared" si="24"/>
        <v>323.6571152328785</v>
      </c>
      <c r="C208" s="13" t="str">
        <f t="shared" si="25"/>
        <v>0</v>
      </c>
      <c r="D208" s="13">
        <f t="shared" si="26"/>
        <v>-487.39374571119237</v>
      </c>
      <c r="E208" s="13">
        <f t="shared" si="21"/>
        <v>323.6571152328785</v>
      </c>
      <c r="G208" s="13">
        <f t="shared" si="22"/>
        <v>323.6571152328785</v>
      </c>
      <c r="H208" s="13" t="str">
        <f t="shared" si="23"/>
        <v>0</v>
      </c>
      <c r="I208" s="6">
        <f t="shared" si="27"/>
        <v>-74845.5438803657</v>
      </c>
    </row>
    <row r="209" spans="2:9" ht="13.5">
      <c r="B209" s="13">
        <f t="shared" si="24"/>
        <v>323.6571152328785</v>
      </c>
      <c r="C209" s="13" t="str">
        <f t="shared" si="25"/>
        <v>0</v>
      </c>
      <c r="D209" s="13">
        <f t="shared" si="26"/>
        <v>-492.7331638790742</v>
      </c>
      <c r="E209" s="13">
        <f t="shared" si="21"/>
        <v>323.6571152328785</v>
      </c>
      <c r="G209" s="13">
        <f t="shared" si="22"/>
        <v>323.6571152328785</v>
      </c>
      <c r="H209" s="13" t="str">
        <f t="shared" si="23"/>
        <v>0</v>
      </c>
      <c r="I209" s="6">
        <f t="shared" si="27"/>
        <v>-75661.93415947766</v>
      </c>
    </row>
    <row r="210" spans="2:9" ht="13.5">
      <c r="B210" s="13">
        <f t="shared" si="24"/>
        <v>323.6571152328785</v>
      </c>
      <c r="C210" s="13" t="str">
        <f t="shared" si="25"/>
        <v>0</v>
      </c>
      <c r="D210" s="13">
        <f t="shared" si="26"/>
        <v>-498.1077332165613</v>
      </c>
      <c r="E210" s="13">
        <f t="shared" si="21"/>
        <v>323.6571152328785</v>
      </c>
      <c r="G210" s="13">
        <f t="shared" si="22"/>
        <v>323.6571152328785</v>
      </c>
      <c r="H210" s="13" t="str">
        <f t="shared" si="23"/>
        <v>0</v>
      </c>
      <c r="I210" s="6">
        <f t="shared" si="27"/>
        <v>-76483.6990079271</v>
      </c>
    </row>
    <row r="211" spans="2:9" ht="13.5">
      <c r="B211" s="13">
        <f t="shared" si="24"/>
        <v>323.6571152328785</v>
      </c>
      <c r="C211" s="13" t="str">
        <f t="shared" si="25"/>
        <v>0</v>
      </c>
      <c r="D211" s="13">
        <f t="shared" si="26"/>
        <v>-503.51768513552014</v>
      </c>
      <c r="E211" s="13">
        <f t="shared" si="21"/>
        <v>323.6571152328785</v>
      </c>
      <c r="G211" s="13">
        <f t="shared" si="22"/>
        <v>323.6571152328785</v>
      </c>
      <c r="H211" s="13" t="str">
        <f t="shared" si="23"/>
        <v>0</v>
      </c>
      <c r="I211" s="6">
        <f t="shared" si="27"/>
        <v>-77310.87380829551</v>
      </c>
    </row>
    <row r="212" spans="2:9" ht="13.5">
      <c r="B212" s="13">
        <f t="shared" si="24"/>
        <v>323.6571152328785</v>
      </c>
      <c r="C212" s="13" t="str">
        <f t="shared" si="25"/>
        <v>0</v>
      </c>
      <c r="D212" s="13">
        <f t="shared" si="26"/>
        <v>-508.96325257127876</v>
      </c>
      <c r="E212" s="13">
        <f t="shared" si="21"/>
        <v>323.6571152328785</v>
      </c>
      <c r="G212" s="13">
        <f t="shared" si="22"/>
        <v>323.6571152328785</v>
      </c>
      <c r="H212" s="13" t="str">
        <f t="shared" si="23"/>
        <v>0</v>
      </c>
      <c r="I212" s="6">
        <f t="shared" si="27"/>
        <v>-78143.49417609967</v>
      </c>
    </row>
    <row r="213" spans="2:9" ht="13.5">
      <c r="B213" s="13">
        <f t="shared" si="24"/>
        <v>323.6571152328785</v>
      </c>
      <c r="C213" s="13" t="str">
        <f t="shared" si="25"/>
        <v>0</v>
      </c>
      <c r="D213" s="13">
        <f t="shared" si="26"/>
        <v>-514.4446699926561</v>
      </c>
      <c r="E213" s="13">
        <f t="shared" si="21"/>
        <v>323.6571152328785</v>
      </c>
      <c r="G213" s="13">
        <f t="shared" si="22"/>
        <v>323.6571152328785</v>
      </c>
      <c r="H213" s="13" t="str">
        <f t="shared" si="23"/>
        <v>0</v>
      </c>
      <c r="I213" s="6">
        <f t="shared" si="27"/>
        <v>-78981.59596132522</v>
      </c>
    </row>
    <row r="214" spans="2:9" ht="13.5">
      <c r="B214" s="13">
        <f t="shared" si="24"/>
        <v>323.6571152328785</v>
      </c>
      <c r="C214" s="13" t="str">
        <f t="shared" si="25"/>
        <v>0</v>
      </c>
      <c r="D214" s="13">
        <f t="shared" si="26"/>
        <v>-519.9621734120577</v>
      </c>
      <c r="E214" s="13">
        <f t="shared" si="21"/>
        <v>323.6571152328785</v>
      </c>
      <c r="G214" s="13">
        <f t="shared" si="22"/>
        <v>323.6571152328785</v>
      </c>
      <c r="H214" s="13" t="str">
        <f t="shared" si="23"/>
        <v>0</v>
      </c>
      <c r="I214" s="6">
        <f t="shared" si="27"/>
        <v>-79825.21524997016</v>
      </c>
    </row>
    <row r="215" spans="2:9" ht="13.5">
      <c r="B215" s="13">
        <f t="shared" si="24"/>
        <v>323.6571152328785</v>
      </c>
      <c r="C215" s="13" t="str">
        <f t="shared" si="25"/>
        <v>0</v>
      </c>
      <c r="D215" s="13">
        <f t="shared" si="26"/>
        <v>-525.5160003956369</v>
      </c>
      <c r="E215" s="13">
        <f t="shared" si="21"/>
        <v>323.6571152328785</v>
      </c>
      <c r="G215" s="13">
        <f t="shared" si="22"/>
        <v>323.6571152328785</v>
      </c>
      <c r="H215" s="13" t="str">
        <f t="shared" si="23"/>
        <v>0</v>
      </c>
      <c r="I215" s="6">
        <f t="shared" si="27"/>
        <v>-80674.38836559869</v>
      </c>
    </row>
    <row r="216" spans="2:9" ht="13.5">
      <c r="B216" s="13">
        <f t="shared" si="24"/>
        <v>323.6571152328785</v>
      </c>
      <c r="C216" s="13" t="str">
        <f t="shared" si="25"/>
        <v>0</v>
      </c>
      <c r="D216" s="13">
        <f t="shared" si="26"/>
        <v>-531.1063900735247</v>
      </c>
      <c r="E216" s="13">
        <f t="shared" si="21"/>
        <v>323.6571152328785</v>
      </c>
      <c r="G216" s="13">
        <f t="shared" si="22"/>
        <v>323.6571152328785</v>
      </c>
      <c r="H216" s="13" t="str">
        <f t="shared" si="23"/>
        <v>0</v>
      </c>
      <c r="I216" s="6">
        <f t="shared" si="27"/>
        <v>-81529.1518709051</v>
      </c>
    </row>
    <row r="217" spans="2:9" ht="13.5">
      <c r="B217" s="13">
        <f t="shared" si="24"/>
        <v>323.6571152328785</v>
      </c>
      <c r="C217" s="13" t="str">
        <f t="shared" si="25"/>
        <v>0</v>
      </c>
      <c r="D217" s="13">
        <f t="shared" si="26"/>
        <v>-536.7335831501252</v>
      </c>
      <c r="E217" s="13">
        <f t="shared" si="21"/>
        <v>323.6571152328785</v>
      </c>
      <c r="G217" s="13">
        <f t="shared" si="22"/>
        <v>323.6571152328785</v>
      </c>
      <c r="H217" s="13" t="str">
        <f t="shared" si="23"/>
        <v>0</v>
      </c>
      <c r="I217" s="6">
        <f t="shared" si="27"/>
        <v>-82389.54256928811</v>
      </c>
    </row>
    <row r="218" spans="2:9" ht="13.5">
      <c r="B218" s="13">
        <f t="shared" si="24"/>
        <v>323.6571152328785</v>
      </c>
      <c r="C218" s="13" t="str">
        <f t="shared" si="25"/>
        <v>0</v>
      </c>
      <c r="D218" s="13">
        <f t="shared" si="26"/>
        <v>-542.3978219144801</v>
      </c>
      <c r="E218" s="13">
        <f t="shared" si="21"/>
        <v>323.6571152328785</v>
      </c>
      <c r="G218" s="13">
        <f t="shared" si="22"/>
        <v>323.6571152328785</v>
      </c>
      <c r="H218" s="13" t="str">
        <f t="shared" si="23"/>
        <v>0</v>
      </c>
      <c r="I218" s="6">
        <f t="shared" si="27"/>
        <v>-83255.59750643547</v>
      </c>
    </row>
    <row r="219" spans="2:9" ht="13.5">
      <c r="B219" s="13">
        <f t="shared" si="24"/>
        <v>323.6571152328785</v>
      </c>
      <c r="C219" s="13" t="str">
        <f t="shared" si="25"/>
        <v>0</v>
      </c>
      <c r="D219" s="13">
        <f t="shared" si="26"/>
        <v>-548.0993502507002</v>
      </c>
      <c r="E219" s="13">
        <f t="shared" si="21"/>
        <v>323.6571152328785</v>
      </c>
      <c r="G219" s="13">
        <f t="shared" si="22"/>
        <v>323.6571152328785</v>
      </c>
      <c r="H219" s="13" t="str">
        <f t="shared" si="23"/>
        <v>0</v>
      </c>
      <c r="I219" s="6">
        <f t="shared" si="27"/>
        <v>-84127.35397191906</v>
      </c>
    </row>
    <row r="220" spans="2:9" ht="13.5">
      <c r="B220" s="13">
        <f t="shared" si="24"/>
        <v>323.6571152328785</v>
      </c>
      <c r="C220" s="13" t="str">
        <f t="shared" si="25"/>
        <v>0</v>
      </c>
      <c r="D220" s="13">
        <f t="shared" si="26"/>
        <v>-553.8384136484672</v>
      </c>
      <c r="E220" s="13">
        <f t="shared" si="21"/>
        <v>323.6571152328785</v>
      </c>
      <c r="G220" s="13">
        <f t="shared" si="22"/>
        <v>323.6571152328785</v>
      </c>
      <c r="H220" s="13" t="str">
        <f t="shared" si="23"/>
        <v>0</v>
      </c>
      <c r="I220" s="6">
        <f t="shared" si="27"/>
        <v>-85004.84950080041</v>
      </c>
    </row>
    <row r="221" spans="2:9" ht="13.5">
      <c r="B221" s="13">
        <f t="shared" si="24"/>
        <v>323.6571152328785</v>
      </c>
      <c r="C221" s="13" t="str">
        <f t="shared" si="25"/>
        <v>0</v>
      </c>
      <c r="D221" s="13">
        <f t="shared" si="26"/>
        <v>-559.6152592136027</v>
      </c>
      <c r="E221" s="13">
        <f t="shared" si="21"/>
        <v>323.6571152328785</v>
      </c>
      <c r="G221" s="13">
        <f t="shared" si="22"/>
        <v>323.6571152328785</v>
      </c>
      <c r="H221" s="13" t="str">
        <f t="shared" si="23"/>
        <v>0</v>
      </c>
      <c r="I221" s="6">
        <f t="shared" si="27"/>
        <v>-85888.1218752469</v>
      </c>
    </row>
    <row r="222" spans="2:9" ht="13.5">
      <c r="B222" s="13">
        <f t="shared" si="24"/>
        <v>323.6571152328785</v>
      </c>
      <c r="C222" s="13" t="str">
        <f t="shared" si="25"/>
        <v>0</v>
      </c>
      <c r="D222" s="13">
        <f t="shared" si="26"/>
        <v>-565.4301356787088</v>
      </c>
      <c r="E222" s="13">
        <f t="shared" si="21"/>
        <v>323.6571152328785</v>
      </c>
      <c r="G222" s="13">
        <f t="shared" si="22"/>
        <v>323.6571152328785</v>
      </c>
      <c r="H222" s="13" t="str">
        <f t="shared" si="23"/>
        <v>0</v>
      </c>
      <c r="I222" s="6">
        <f t="shared" si="27"/>
        <v>-86777.20912615849</v>
      </c>
    </row>
    <row r="223" spans="2:9" ht="13.5">
      <c r="B223" s="13">
        <f t="shared" si="24"/>
        <v>323.6571152328785</v>
      </c>
      <c r="C223" s="13" t="str">
        <f t="shared" si="25"/>
        <v>0</v>
      </c>
      <c r="D223" s="13">
        <f t="shared" si="26"/>
        <v>-571.2832934138767</v>
      </c>
      <c r="E223" s="13">
        <f t="shared" si="21"/>
        <v>323.6571152328785</v>
      </c>
      <c r="G223" s="13">
        <f t="shared" si="22"/>
        <v>323.6571152328785</v>
      </c>
      <c r="H223" s="13" t="str">
        <f t="shared" si="23"/>
        <v>0</v>
      </c>
      <c r="I223" s="6">
        <f t="shared" si="27"/>
        <v>-87672.14953480524</v>
      </c>
    </row>
    <row r="224" spans="2:9" ht="13.5">
      <c r="B224" s="13">
        <f t="shared" si="24"/>
        <v>323.6571152328785</v>
      </c>
      <c r="C224" s="13" t="str">
        <f t="shared" si="25"/>
        <v>0</v>
      </c>
      <c r="D224" s="13">
        <f t="shared" si="26"/>
        <v>-577.1749844374679</v>
      </c>
      <c r="E224" s="13">
        <f t="shared" si="21"/>
        <v>323.6571152328785</v>
      </c>
      <c r="G224" s="13">
        <f t="shared" si="22"/>
        <v>323.6571152328785</v>
      </c>
      <c r="H224" s="13" t="str">
        <f t="shared" si="23"/>
        <v>0</v>
      </c>
      <c r="I224" s="6">
        <f t="shared" si="27"/>
        <v>-88572.9816344756</v>
      </c>
    </row>
    <row r="225" spans="2:9" ht="13.5">
      <c r="B225" s="13">
        <f t="shared" si="24"/>
        <v>323.6571152328785</v>
      </c>
      <c r="C225" s="13" t="str">
        <f t="shared" si="25"/>
        <v>0</v>
      </c>
      <c r="D225" s="13">
        <f t="shared" si="26"/>
        <v>-583.1054624269643</v>
      </c>
      <c r="E225" s="13">
        <f t="shared" si="21"/>
        <v>323.6571152328785</v>
      </c>
      <c r="G225" s="13">
        <f t="shared" si="22"/>
        <v>323.6571152328785</v>
      </c>
      <c r="H225" s="13" t="str">
        <f t="shared" si="23"/>
        <v>0</v>
      </c>
      <c r="I225" s="6">
        <f t="shared" si="27"/>
        <v>-89479.74421213544</v>
      </c>
    </row>
    <row r="226" spans="2:9" ht="13.5">
      <c r="B226" s="13">
        <f t="shared" si="24"/>
        <v>323.6571152328785</v>
      </c>
      <c r="C226" s="13" t="str">
        <f t="shared" si="25"/>
        <v>0</v>
      </c>
      <c r="D226" s="13">
        <f t="shared" si="26"/>
        <v>-589.0749827298916</v>
      </c>
      <c r="E226" s="13">
        <f t="shared" si="21"/>
        <v>323.6571152328785</v>
      </c>
      <c r="G226" s="13">
        <f t="shared" si="22"/>
        <v>323.6571152328785</v>
      </c>
      <c r="H226" s="13" t="str">
        <f t="shared" si="23"/>
        <v>0</v>
      </c>
      <c r="I226" s="6">
        <f t="shared" si="27"/>
        <v>-90392.47631009821</v>
      </c>
    </row>
    <row r="227" spans="2:9" ht="13.5">
      <c r="B227" s="13">
        <f t="shared" si="24"/>
        <v>323.6571152328785</v>
      </c>
      <c r="C227" s="13" t="str">
        <f t="shared" si="25"/>
        <v>0</v>
      </c>
      <c r="D227" s="13">
        <f t="shared" si="26"/>
        <v>-595.0838023748132</v>
      </c>
      <c r="E227" s="13">
        <f t="shared" si="21"/>
        <v>323.6571152328785</v>
      </c>
      <c r="G227" s="13">
        <f t="shared" si="22"/>
        <v>323.6571152328785</v>
      </c>
      <c r="H227" s="13" t="str">
        <f t="shared" si="23"/>
        <v>0</v>
      </c>
      <c r="I227" s="6">
        <f t="shared" si="27"/>
        <v>-91311.2172277059</v>
      </c>
    </row>
    <row r="228" spans="2:9" ht="13.5">
      <c r="B228" s="13">
        <f t="shared" si="24"/>
        <v>323.6571152328785</v>
      </c>
      <c r="C228" s="13" t="str">
        <f t="shared" si="25"/>
        <v>0</v>
      </c>
      <c r="D228" s="13">
        <f t="shared" si="26"/>
        <v>-601.1321800823972</v>
      </c>
      <c r="E228" s="13">
        <f t="shared" si="21"/>
        <v>323.6571152328785</v>
      </c>
      <c r="G228" s="13">
        <f t="shared" si="22"/>
        <v>323.6571152328785</v>
      </c>
      <c r="H228" s="13" t="str">
        <f t="shared" si="23"/>
        <v>0</v>
      </c>
      <c r="I228" s="6">
        <f t="shared" si="27"/>
        <v>-92236.00652302118</v>
      </c>
    </row>
    <row r="229" spans="2:9" ht="13.5">
      <c r="B229" s="13">
        <f t="shared" si="24"/>
        <v>323.6571152328785</v>
      </c>
      <c r="C229" s="13" t="str">
        <f t="shared" si="25"/>
        <v>0</v>
      </c>
      <c r="D229" s="13">
        <f t="shared" si="26"/>
        <v>-607.2203762765561</v>
      </c>
      <c r="E229" s="13">
        <f t="shared" si="21"/>
        <v>323.6571152328785</v>
      </c>
      <c r="G229" s="13">
        <f t="shared" si="22"/>
        <v>323.6571152328785</v>
      </c>
      <c r="H229" s="13" t="str">
        <f t="shared" si="23"/>
        <v>0</v>
      </c>
      <c r="I229" s="6">
        <f t="shared" si="27"/>
        <v>-93166.88401453062</v>
      </c>
    </row>
    <row r="230" spans="2:9" ht="13.5">
      <c r="B230" s="13">
        <f t="shared" si="24"/>
        <v>323.6571152328785</v>
      </c>
      <c r="C230" s="13" t="str">
        <f t="shared" si="25"/>
        <v>0</v>
      </c>
      <c r="D230" s="13">
        <f t="shared" si="26"/>
        <v>-613.3486530956599</v>
      </c>
      <c r="E230" s="13">
        <f t="shared" si="21"/>
        <v>323.6571152328785</v>
      </c>
      <c r="G230" s="13">
        <f t="shared" si="22"/>
        <v>323.6571152328785</v>
      </c>
      <c r="H230" s="13" t="str">
        <f t="shared" si="23"/>
        <v>0</v>
      </c>
      <c r="I230" s="6">
        <f t="shared" si="27"/>
        <v>-94103.88978285916</v>
      </c>
    </row>
    <row r="231" spans="2:9" ht="13.5">
      <c r="B231" s="13">
        <f t="shared" si="24"/>
        <v>323.6571152328785</v>
      </c>
      <c r="C231" s="13" t="str">
        <f t="shared" si="25"/>
        <v>0</v>
      </c>
      <c r="D231" s="13">
        <f t="shared" si="26"/>
        <v>-619.5172744038229</v>
      </c>
      <c r="E231" s="13">
        <f t="shared" si="21"/>
        <v>323.6571152328785</v>
      </c>
      <c r="G231" s="13">
        <f t="shared" si="22"/>
        <v>323.6571152328785</v>
      </c>
      <c r="H231" s="13" t="str">
        <f t="shared" si="23"/>
        <v>0</v>
      </c>
      <c r="I231" s="6">
        <f t="shared" si="27"/>
        <v>-95047.06417249587</v>
      </c>
    </row>
    <row r="232" spans="2:9" ht="13.5">
      <c r="B232" s="13">
        <f t="shared" si="24"/>
        <v>323.6571152328785</v>
      </c>
      <c r="C232" s="13" t="str">
        <f t="shared" si="25"/>
        <v>0</v>
      </c>
      <c r="D232" s="13">
        <f t="shared" si="26"/>
        <v>-625.7265058022645</v>
      </c>
      <c r="E232" s="13">
        <f t="shared" si="21"/>
        <v>323.6571152328785</v>
      </c>
      <c r="G232" s="13">
        <f t="shared" si="22"/>
        <v>323.6571152328785</v>
      </c>
      <c r="H232" s="13" t="str">
        <f t="shared" si="23"/>
        <v>0</v>
      </c>
      <c r="I232" s="6">
        <f t="shared" si="27"/>
        <v>-95996.44779353101</v>
      </c>
    </row>
    <row r="233" spans="2:9" ht="13.5">
      <c r="B233" s="13">
        <f t="shared" si="24"/>
        <v>323.6571152328785</v>
      </c>
      <c r="C233" s="13" t="str">
        <f t="shared" si="25"/>
        <v>0</v>
      </c>
      <c r="D233" s="13">
        <f t="shared" si="26"/>
        <v>-631.9766146407459</v>
      </c>
      <c r="E233" s="13">
        <f t="shared" si="21"/>
        <v>323.6571152328785</v>
      </c>
      <c r="G233" s="13">
        <f t="shared" si="22"/>
        <v>323.6571152328785</v>
      </c>
      <c r="H233" s="13" t="str">
        <f t="shared" si="23"/>
        <v>0</v>
      </c>
      <c r="I233" s="6">
        <f t="shared" si="27"/>
        <v>-96952.08152340465</v>
      </c>
    </row>
    <row r="234" spans="2:9" ht="13.5">
      <c r="B234" s="13">
        <f t="shared" si="24"/>
        <v>323.6571152328785</v>
      </c>
      <c r="C234" s="13" t="str">
        <f t="shared" si="25"/>
        <v>0</v>
      </c>
      <c r="D234" s="13">
        <f t="shared" si="26"/>
        <v>-638.2678700290805</v>
      </c>
      <c r="E234" s="13">
        <f t="shared" si="21"/>
        <v>323.6571152328785</v>
      </c>
      <c r="G234" s="13">
        <f t="shared" si="22"/>
        <v>323.6571152328785</v>
      </c>
      <c r="H234" s="13" t="str">
        <f t="shared" si="23"/>
        <v>0</v>
      </c>
      <c r="I234" s="6">
        <f t="shared" si="27"/>
        <v>-97914.00650866661</v>
      </c>
    </row>
    <row r="235" spans="2:9" ht="13.5">
      <c r="B235" s="13">
        <f t="shared" si="24"/>
        <v>323.6571152328785</v>
      </c>
      <c r="C235" s="13" t="str">
        <f t="shared" si="25"/>
        <v>0</v>
      </c>
      <c r="D235" s="13">
        <f t="shared" si="26"/>
        <v>-644.6005428487218</v>
      </c>
      <c r="E235" s="13">
        <f t="shared" si="21"/>
        <v>323.6571152328785</v>
      </c>
      <c r="G235" s="13">
        <f t="shared" si="22"/>
        <v>323.6571152328785</v>
      </c>
      <c r="H235" s="13" t="str">
        <f t="shared" si="23"/>
        <v>0</v>
      </c>
      <c r="I235" s="6">
        <f t="shared" si="27"/>
        <v>-98882.26416674822</v>
      </c>
    </row>
    <row r="236" spans="2:9" ht="13.5">
      <c r="B236" s="13">
        <f t="shared" si="24"/>
        <v>323.6571152328785</v>
      </c>
      <c r="C236" s="13" t="str">
        <f t="shared" si="25"/>
        <v>0</v>
      </c>
      <c r="D236" s="13">
        <f t="shared" si="26"/>
        <v>-650.9749057644258</v>
      </c>
      <c r="E236" s="13">
        <f t="shared" si="21"/>
        <v>323.6571152328785</v>
      </c>
      <c r="G236" s="13">
        <f t="shared" si="22"/>
        <v>323.6571152328785</v>
      </c>
      <c r="H236" s="13" t="str">
        <f t="shared" si="23"/>
        <v>0</v>
      </c>
      <c r="I236" s="6">
        <f t="shared" si="27"/>
        <v>-99856.89618774553</v>
      </c>
    </row>
    <row r="237" spans="2:9" ht="13.5">
      <c r="B237" s="13">
        <f t="shared" si="24"/>
        <v>323.6571152328785</v>
      </c>
      <c r="C237" s="13" t="str">
        <f t="shared" si="25"/>
        <v>0</v>
      </c>
      <c r="D237" s="13">
        <f t="shared" si="26"/>
        <v>-657.3912332359914</v>
      </c>
      <c r="E237" s="13">
        <f t="shared" si="21"/>
        <v>323.6571152328785</v>
      </c>
      <c r="G237" s="13">
        <f t="shared" si="22"/>
        <v>323.6571152328785</v>
      </c>
      <c r="H237" s="13" t="str">
        <f t="shared" si="23"/>
        <v>0</v>
      </c>
      <c r="I237" s="6">
        <f t="shared" si="27"/>
        <v>-100837.9445362144</v>
      </c>
    </row>
    <row r="238" spans="2:9" ht="13.5">
      <c r="B238" s="13">
        <f t="shared" si="24"/>
        <v>323.6571152328785</v>
      </c>
      <c r="C238" s="13" t="str">
        <f t="shared" si="25"/>
        <v>0</v>
      </c>
      <c r="D238" s="13">
        <f t="shared" si="26"/>
        <v>-663.8498015300781</v>
      </c>
      <c r="E238" s="13">
        <f t="shared" si="21"/>
        <v>323.6571152328785</v>
      </c>
      <c r="G238" s="13">
        <f t="shared" si="22"/>
        <v>323.6571152328785</v>
      </c>
      <c r="H238" s="13" t="str">
        <f t="shared" si="23"/>
        <v>0</v>
      </c>
      <c r="I238" s="6">
        <f t="shared" si="27"/>
        <v>-101825.45145297736</v>
      </c>
    </row>
    <row r="239" spans="2:9" ht="13.5">
      <c r="B239" s="13">
        <f t="shared" si="24"/>
        <v>323.6571152328785</v>
      </c>
      <c r="C239" s="13" t="str">
        <f t="shared" si="25"/>
        <v>0</v>
      </c>
      <c r="D239" s="13">
        <f t="shared" si="26"/>
        <v>-670.350888732101</v>
      </c>
      <c r="E239" s="13">
        <f t="shared" si="21"/>
        <v>323.6571152328785</v>
      </c>
      <c r="G239" s="13">
        <f t="shared" si="22"/>
        <v>323.6571152328785</v>
      </c>
      <c r="H239" s="13" t="str">
        <f t="shared" si="23"/>
        <v>0</v>
      </c>
      <c r="I239" s="6">
        <f t="shared" si="27"/>
        <v>-102819.45945694235</v>
      </c>
    </row>
    <row r="240" spans="2:9" ht="13.5">
      <c r="B240" s="13">
        <f t="shared" si="24"/>
        <v>323.6571152328785</v>
      </c>
      <c r="C240" s="13" t="str">
        <f t="shared" si="25"/>
        <v>0</v>
      </c>
      <c r="D240" s="13">
        <f t="shared" si="26"/>
        <v>-676.8947747582038</v>
      </c>
      <c r="E240" s="13">
        <f t="shared" si="21"/>
        <v>323.6571152328785</v>
      </c>
      <c r="G240" s="13">
        <f t="shared" si="22"/>
        <v>323.6571152328785</v>
      </c>
      <c r="H240" s="13" t="str">
        <f t="shared" si="23"/>
        <v>0</v>
      </c>
      <c r="I240" s="6">
        <f t="shared" si="27"/>
        <v>-103820.01134693343</v>
      </c>
    </row>
    <row r="241" spans="2:9" ht="13.5">
      <c r="B241" s="13">
        <f t="shared" si="24"/>
        <v>323.6571152328785</v>
      </c>
      <c r="C241" s="13" t="str">
        <f t="shared" si="25"/>
        <v>0</v>
      </c>
      <c r="D241" s="13">
        <f t="shared" si="26"/>
        <v>-683.4817413673118</v>
      </c>
      <c r="E241" s="13">
        <f t="shared" si="21"/>
        <v>323.6571152328785</v>
      </c>
      <c r="G241" s="13">
        <f t="shared" si="22"/>
        <v>323.6571152328785</v>
      </c>
      <c r="H241" s="13" t="str">
        <f t="shared" si="23"/>
        <v>0</v>
      </c>
      <c r="I241" s="6">
        <f t="shared" si="27"/>
        <v>-104827.15020353363</v>
      </c>
    </row>
    <row r="242" spans="2:9" ht="13.5">
      <c r="B242" s="13">
        <f t="shared" si="24"/>
        <v>323.6571152328785</v>
      </c>
      <c r="C242" s="13" t="str">
        <f t="shared" si="25"/>
        <v>0</v>
      </c>
      <c r="D242" s="13">
        <f t="shared" si="26"/>
        <v>-690.1120721732631</v>
      </c>
      <c r="E242" s="13">
        <f t="shared" si="21"/>
        <v>323.6571152328785</v>
      </c>
      <c r="G242" s="13">
        <f t="shared" si="22"/>
        <v>323.6571152328785</v>
      </c>
      <c r="H242" s="13" t="str">
        <f t="shared" si="23"/>
        <v>0</v>
      </c>
      <c r="I242" s="6">
        <f t="shared" si="27"/>
        <v>-105840.91939093977</v>
      </c>
    </row>
    <row r="243" spans="2:9" ht="13.5">
      <c r="B243" s="13">
        <f t="shared" si="24"/>
        <v>323.6571152328785</v>
      </c>
      <c r="C243" s="13" t="str">
        <f t="shared" si="25"/>
        <v>0</v>
      </c>
      <c r="D243" s="13">
        <f t="shared" si="26"/>
        <v>-696.7860526570202</v>
      </c>
      <c r="E243" s="13">
        <f t="shared" si="21"/>
        <v>323.6571152328785</v>
      </c>
      <c r="G243" s="13">
        <f t="shared" si="22"/>
        <v>323.6571152328785</v>
      </c>
      <c r="H243" s="13" t="str">
        <f t="shared" si="23"/>
        <v>0</v>
      </c>
      <c r="I243" s="6">
        <f t="shared" si="27"/>
        <v>-106861.36255882967</v>
      </c>
    </row>
    <row r="244" spans="2:9" ht="13.5">
      <c r="B244" s="13">
        <f t="shared" si="24"/>
        <v>323.6571152328785</v>
      </c>
      <c r="C244" s="13" t="str">
        <f t="shared" si="25"/>
        <v>0</v>
      </c>
      <c r="D244" s="13">
        <f t="shared" si="26"/>
        <v>-703.503970178962</v>
      </c>
      <c r="E244" s="13">
        <f t="shared" si="21"/>
        <v>323.6571152328785</v>
      </c>
      <c r="G244" s="13">
        <f t="shared" si="22"/>
        <v>323.6571152328785</v>
      </c>
      <c r="H244" s="13" t="str">
        <f t="shared" si="23"/>
        <v>0</v>
      </c>
      <c r="I244" s="6">
        <f t="shared" si="27"/>
        <v>-107888.52364424152</v>
      </c>
    </row>
    <row r="245" spans="2:9" ht="13.5">
      <c r="B245" s="13">
        <f t="shared" si="24"/>
        <v>323.6571152328785</v>
      </c>
      <c r="C245" s="13" t="str">
        <f t="shared" si="25"/>
        <v>0</v>
      </c>
      <c r="D245" s="13">
        <f t="shared" si="26"/>
        <v>-710.2661139912567</v>
      </c>
      <c r="E245" s="13">
        <f t="shared" si="21"/>
        <v>323.6571152328785</v>
      </c>
      <c r="G245" s="13">
        <f t="shared" si="22"/>
        <v>323.6571152328785</v>
      </c>
      <c r="H245" s="13" t="str">
        <f t="shared" si="23"/>
        <v>0</v>
      </c>
      <c r="I245" s="6">
        <f t="shared" si="27"/>
        <v>-108922.44687346565</v>
      </c>
    </row>
    <row r="246" spans="2:9" ht="13.5">
      <c r="B246" s="13">
        <f t="shared" si="24"/>
        <v>323.6571152328785</v>
      </c>
      <c r="C246" s="13" t="str">
        <f t="shared" si="25"/>
        <v>0</v>
      </c>
      <c r="D246" s="13">
        <f t="shared" si="26"/>
        <v>-717.0727752503155</v>
      </c>
      <c r="E246" s="13">
        <f t="shared" si="21"/>
        <v>323.6571152328785</v>
      </c>
      <c r="G246" s="13">
        <f t="shared" si="22"/>
        <v>323.6571152328785</v>
      </c>
      <c r="H246" s="13" t="str">
        <f t="shared" si="23"/>
        <v>0</v>
      </c>
      <c r="I246" s="6">
        <f t="shared" si="27"/>
        <v>-109963.17676394885</v>
      </c>
    </row>
    <row r="247" spans="2:9" ht="13.5">
      <c r="B247" s="13">
        <f t="shared" si="24"/>
        <v>323.6571152328785</v>
      </c>
      <c r="C247" s="13" t="str">
        <f t="shared" si="25"/>
        <v>0</v>
      </c>
      <c r="D247" s="13">
        <f t="shared" si="26"/>
        <v>-723.92424702933</v>
      </c>
      <c r="E247" s="13">
        <f t="shared" si="21"/>
        <v>323.6571152328785</v>
      </c>
      <c r="G247" s="13">
        <f t="shared" si="22"/>
        <v>323.6571152328785</v>
      </c>
      <c r="H247" s="13" t="str">
        <f t="shared" si="23"/>
        <v>0</v>
      </c>
      <c r="I247" s="6">
        <f t="shared" si="27"/>
        <v>-111010.75812621106</v>
      </c>
    </row>
    <row r="248" spans="2:9" ht="13.5">
      <c r="B248" s="13">
        <f t="shared" si="24"/>
        <v>323.6571152328785</v>
      </c>
      <c r="C248" s="13" t="str">
        <f t="shared" si="25"/>
        <v>0</v>
      </c>
      <c r="D248" s="13">
        <f t="shared" si="26"/>
        <v>-730.8208243308895</v>
      </c>
      <c r="E248" s="13">
        <f t="shared" si="21"/>
        <v>323.6571152328785</v>
      </c>
      <c r="G248" s="13">
        <f t="shared" si="22"/>
        <v>323.6571152328785</v>
      </c>
      <c r="H248" s="13" t="str">
        <f t="shared" si="23"/>
        <v>0</v>
      </c>
      <c r="I248" s="6">
        <f t="shared" si="27"/>
        <v>-112065.23606577484</v>
      </c>
    </row>
    <row r="249" spans="2:9" ht="13.5">
      <c r="B249" s="13">
        <f t="shared" si="24"/>
        <v>323.6571152328785</v>
      </c>
      <c r="C249" s="13" t="str">
        <f t="shared" si="25"/>
        <v>0</v>
      </c>
      <c r="D249" s="13">
        <f t="shared" si="26"/>
        <v>-737.7628040996843</v>
      </c>
      <c r="E249" s="13">
        <f t="shared" si="21"/>
        <v>323.6571152328785</v>
      </c>
      <c r="G249" s="13">
        <f t="shared" si="22"/>
        <v>323.6571152328785</v>
      </c>
      <c r="H249" s="13" t="str">
        <f t="shared" si="23"/>
        <v>0</v>
      </c>
      <c r="I249" s="6">
        <f t="shared" si="27"/>
        <v>-113126.6559851074</v>
      </c>
    </row>
    <row r="250" spans="2:9" ht="13.5">
      <c r="B250" s="13">
        <f t="shared" si="24"/>
        <v>323.6571152328785</v>
      </c>
      <c r="C250" s="13" t="str">
        <f t="shared" si="25"/>
        <v>0</v>
      </c>
      <c r="D250" s="13">
        <f t="shared" si="26"/>
        <v>-744.7504852352904</v>
      </c>
      <c r="E250" s="13">
        <f t="shared" si="21"/>
        <v>323.6571152328785</v>
      </c>
      <c r="G250" s="13">
        <f t="shared" si="22"/>
        <v>323.6571152328785</v>
      </c>
      <c r="H250" s="13" t="str">
        <f t="shared" si="23"/>
        <v>0</v>
      </c>
      <c r="I250" s="6">
        <f t="shared" si="27"/>
        <v>-114195.06358557557</v>
      </c>
    </row>
    <row r="251" spans="2:9" ht="13.5">
      <c r="B251" s="13">
        <f t="shared" si="24"/>
        <v>323.6571152328785</v>
      </c>
      <c r="C251" s="13" t="str">
        <f t="shared" si="25"/>
        <v>0</v>
      </c>
      <c r="D251" s="13">
        <f t="shared" si="26"/>
        <v>-751.7841686050392</v>
      </c>
      <c r="E251" s="13">
        <f t="shared" si="21"/>
        <v>323.6571152328785</v>
      </c>
      <c r="G251" s="13">
        <f t="shared" si="22"/>
        <v>323.6571152328785</v>
      </c>
      <c r="H251" s="13" t="str">
        <f t="shared" si="23"/>
        <v>0</v>
      </c>
      <c r="I251" s="6">
        <f t="shared" si="27"/>
        <v>-115270.50486941349</v>
      </c>
    </row>
    <row r="252" spans="2:9" ht="13.5">
      <c r="B252" s="13">
        <f t="shared" si="24"/>
        <v>323.6571152328785</v>
      </c>
      <c r="C252" s="13" t="str">
        <f t="shared" si="25"/>
        <v>0</v>
      </c>
      <c r="D252" s="13">
        <f t="shared" si="26"/>
        <v>-758.8641570569721</v>
      </c>
      <c r="E252" s="13">
        <f t="shared" si="21"/>
        <v>323.6571152328785</v>
      </c>
      <c r="G252" s="13">
        <f t="shared" si="22"/>
        <v>323.6571152328785</v>
      </c>
      <c r="H252" s="13" t="str">
        <f t="shared" si="23"/>
        <v>0</v>
      </c>
      <c r="I252" s="6">
        <f t="shared" si="27"/>
        <v>-116353.02614170335</v>
      </c>
    </row>
    <row r="253" spans="2:9" ht="13.5">
      <c r="B253" s="13">
        <f t="shared" si="24"/>
        <v>323.6571152328785</v>
      </c>
      <c r="C253" s="13" t="str">
        <f t="shared" si="25"/>
        <v>0</v>
      </c>
      <c r="D253" s="13">
        <f t="shared" si="26"/>
        <v>-765.9907554328804</v>
      </c>
      <c r="E253" s="13">
        <f t="shared" si="21"/>
        <v>323.6571152328785</v>
      </c>
      <c r="G253" s="13">
        <f t="shared" si="22"/>
        <v>323.6571152328785</v>
      </c>
      <c r="H253" s="13" t="str">
        <f t="shared" si="23"/>
        <v>0</v>
      </c>
      <c r="I253" s="6">
        <f t="shared" si="27"/>
        <v>-117442.67401236911</v>
      </c>
    </row>
    <row r="254" spans="2:9" ht="13.5">
      <c r="B254" s="13">
        <f t="shared" si="24"/>
        <v>323.6571152328785</v>
      </c>
      <c r="C254" s="13" t="str">
        <f t="shared" si="25"/>
        <v>0</v>
      </c>
      <c r="D254" s="13">
        <f t="shared" si="26"/>
        <v>-773.16427058143</v>
      </c>
      <c r="E254" s="13">
        <f t="shared" si="21"/>
        <v>323.6571152328785</v>
      </c>
      <c r="G254" s="13">
        <f t="shared" si="22"/>
        <v>323.6571152328785</v>
      </c>
      <c r="H254" s="13" t="str">
        <f t="shared" si="23"/>
        <v>0</v>
      </c>
      <c r="I254" s="6">
        <f t="shared" si="27"/>
        <v>-118539.49539818343</v>
      </c>
    </row>
    <row r="255" spans="2:9" ht="13.5">
      <c r="B255" s="13">
        <f t="shared" si="24"/>
        <v>323.6571152328785</v>
      </c>
      <c r="C255" s="13" t="str">
        <f t="shared" si="25"/>
        <v>0</v>
      </c>
      <c r="D255" s="13">
        <f t="shared" si="26"/>
        <v>-780.3850113713743</v>
      </c>
      <c r="E255" s="13">
        <f t="shared" si="21"/>
        <v>323.6571152328785</v>
      </c>
      <c r="G255" s="13">
        <f t="shared" si="22"/>
        <v>323.6571152328785</v>
      </c>
      <c r="H255" s="13" t="str">
        <f t="shared" si="23"/>
        <v>0</v>
      </c>
      <c r="I255" s="6">
        <f t="shared" si="27"/>
        <v>-119643.53752478768</v>
      </c>
    </row>
    <row r="256" spans="2:9" ht="13.5">
      <c r="B256" s="13">
        <f t="shared" si="24"/>
        <v>323.6571152328785</v>
      </c>
      <c r="C256" s="13" t="str">
        <f t="shared" si="25"/>
        <v>0</v>
      </c>
      <c r="D256" s="13">
        <f t="shared" si="26"/>
        <v>-787.6532887048522</v>
      </c>
      <c r="E256" s="13">
        <f t="shared" si="21"/>
        <v>323.6571152328785</v>
      </c>
      <c r="G256" s="13">
        <f t="shared" si="22"/>
        <v>323.6571152328785</v>
      </c>
      <c r="H256" s="13" t="str">
        <f t="shared" si="23"/>
        <v>0</v>
      </c>
      <c r="I256" s="6">
        <f t="shared" si="27"/>
        <v>-120754.84792872542</v>
      </c>
    </row>
    <row r="257" spans="2:9" ht="13.5">
      <c r="B257" s="13">
        <f t="shared" si="24"/>
        <v>323.6571152328785</v>
      </c>
      <c r="C257" s="13" t="str">
        <f t="shared" si="25"/>
        <v>0</v>
      </c>
      <c r="D257" s="13">
        <f t="shared" si="26"/>
        <v>-794.9694155307757</v>
      </c>
      <c r="E257" s="13">
        <f t="shared" si="21"/>
        <v>323.6571152328785</v>
      </c>
      <c r="G257" s="13">
        <f t="shared" si="22"/>
        <v>323.6571152328785</v>
      </c>
      <c r="H257" s="13" t="str">
        <f t="shared" si="23"/>
        <v>0</v>
      </c>
      <c r="I257" s="6">
        <f t="shared" si="27"/>
        <v>-121873.47445948908</v>
      </c>
    </row>
    <row r="258" spans="2:9" ht="13.5">
      <c r="B258" s="13">
        <f t="shared" si="24"/>
        <v>323.6571152328785</v>
      </c>
      <c r="C258" s="13" t="str">
        <f t="shared" si="25"/>
        <v>0</v>
      </c>
      <c r="D258" s="13">
        <f t="shared" si="26"/>
        <v>-802.3337068583031</v>
      </c>
      <c r="E258" s="13">
        <f t="shared" si="21"/>
        <v>323.6571152328785</v>
      </c>
      <c r="G258" s="13">
        <f t="shared" si="22"/>
        <v>323.6571152328785</v>
      </c>
      <c r="H258" s="13" t="str">
        <f t="shared" si="23"/>
        <v>0</v>
      </c>
      <c r="I258" s="6">
        <f t="shared" si="27"/>
        <v>-122999.46528158027</v>
      </c>
    </row>
    <row r="259" spans="2:9" ht="13.5">
      <c r="B259" s="13">
        <f t="shared" si="24"/>
        <v>323.6571152328785</v>
      </c>
      <c r="C259" s="13" t="str">
        <f t="shared" si="25"/>
        <v>0</v>
      </c>
      <c r="D259" s="13">
        <f t="shared" si="26"/>
        <v>-809.7464797704034</v>
      </c>
      <c r="E259" s="13">
        <f t="shared" si="21"/>
        <v>323.6571152328785</v>
      </c>
      <c r="G259" s="13">
        <f t="shared" si="22"/>
        <v>323.6571152328785</v>
      </c>
      <c r="H259" s="13" t="str">
        <f t="shared" si="23"/>
        <v>0</v>
      </c>
      <c r="I259" s="6">
        <f t="shared" si="27"/>
        <v>-124132.86887658355</v>
      </c>
    </row>
    <row r="260" spans="2:9" ht="13.5">
      <c r="B260" s="13">
        <f t="shared" si="24"/>
        <v>323.6571152328785</v>
      </c>
      <c r="C260" s="13" t="str">
        <f t="shared" si="25"/>
        <v>0</v>
      </c>
      <c r="D260" s="13">
        <f t="shared" si="26"/>
        <v>-817.2080534375084</v>
      </c>
      <c r="E260" s="13">
        <f t="shared" si="21"/>
        <v>323.6571152328785</v>
      </c>
      <c r="G260" s="13">
        <f t="shared" si="22"/>
        <v>323.6571152328785</v>
      </c>
      <c r="H260" s="13" t="str">
        <f t="shared" si="23"/>
        <v>0</v>
      </c>
      <c r="I260" s="6">
        <f t="shared" si="27"/>
        <v>-125273.73404525395</v>
      </c>
    </row>
    <row r="261" spans="2:9" ht="13.5">
      <c r="B261" s="13">
        <f t="shared" si="24"/>
        <v>323.6571152328785</v>
      </c>
      <c r="C261" s="13" t="str">
        <f t="shared" si="25"/>
        <v>0</v>
      </c>
      <c r="D261" s="13">
        <f t="shared" si="26"/>
        <v>-824.7187491312552</v>
      </c>
      <c r="E261" s="13">
        <f t="shared" si="21"/>
        <v>323.6571152328785</v>
      </c>
      <c r="G261" s="13">
        <f t="shared" si="22"/>
        <v>323.6571152328785</v>
      </c>
      <c r="H261" s="13" t="str">
        <f t="shared" si="23"/>
        <v>0</v>
      </c>
      <c r="I261" s="6">
        <f t="shared" si="27"/>
        <v>-126422.10990961808</v>
      </c>
    </row>
    <row r="262" spans="2:9" ht="13.5">
      <c r="B262" s="13">
        <f t="shared" si="24"/>
        <v>323.6571152328785</v>
      </c>
      <c r="C262" s="13" t="str">
        <f t="shared" si="25"/>
        <v>0</v>
      </c>
      <c r="D262" s="13">
        <f t="shared" si="26"/>
        <v>-832.278890238319</v>
      </c>
      <c r="E262" s="13">
        <f t="shared" si="21"/>
        <v>323.6571152328785</v>
      </c>
      <c r="G262" s="13">
        <f t="shared" si="22"/>
        <v>323.6571152328785</v>
      </c>
      <c r="H262" s="13" t="str">
        <f t="shared" si="23"/>
        <v>0</v>
      </c>
      <c r="I262" s="6">
        <f t="shared" si="27"/>
        <v>-127578.04591508929</v>
      </c>
    </row>
    <row r="263" spans="2:9" ht="13.5">
      <c r="B263" s="13">
        <f t="shared" si="24"/>
        <v>323.6571152328785</v>
      </c>
      <c r="C263" s="13" t="str">
        <f t="shared" si="25"/>
        <v>0</v>
      </c>
      <c r="D263" s="13">
        <f t="shared" si="26"/>
        <v>-839.8888022743378</v>
      </c>
      <c r="E263" s="13">
        <f t="shared" si="21"/>
        <v>323.6571152328785</v>
      </c>
      <c r="G263" s="13">
        <f t="shared" si="22"/>
        <v>323.6571152328785</v>
      </c>
      <c r="H263" s="13" t="str">
        <f t="shared" si="23"/>
        <v>0</v>
      </c>
      <c r="I263" s="6">
        <f t="shared" si="27"/>
        <v>-128741.5918325965</v>
      </c>
    </row>
    <row r="264" spans="2:9" ht="13.5">
      <c r="B264" s="13">
        <f t="shared" si="24"/>
        <v>323.6571152328785</v>
      </c>
      <c r="C264" s="13" t="str">
        <f t="shared" si="25"/>
        <v>0</v>
      </c>
      <c r="D264" s="13">
        <f t="shared" si="26"/>
        <v>-847.548812897927</v>
      </c>
      <c r="E264" s="13">
        <f t="shared" si="21"/>
        <v>323.6571152328785</v>
      </c>
      <c r="G264" s="13">
        <f t="shared" si="22"/>
        <v>323.6571152328785</v>
      </c>
      <c r="H264" s="13" t="str">
        <f t="shared" si="23"/>
        <v>0</v>
      </c>
      <c r="I264" s="6">
        <f t="shared" si="27"/>
        <v>-129912.79776072732</v>
      </c>
    </row>
    <row r="265" spans="2:9" ht="13.5">
      <c r="B265" s="13">
        <f t="shared" si="24"/>
        <v>323.6571152328785</v>
      </c>
      <c r="C265" s="13" t="str">
        <f t="shared" si="25"/>
        <v>0</v>
      </c>
      <c r="D265" s="13">
        <f t="shared" si="26"/>
        <v>-855.2592519247881</v>
      </c>
      <c r="E265" s="13">
        <f aca="true" t="shared" si="28" ref="E265:E328">+$E$5</f>
        <v>323.6571152328785</v>
      </c>
      <c r="G265" s="13">
        <f aca="true" t="shared" si="29" ref="G265:G328">+$E$8</f>
        <v>323.6571152328785</v>
      </c>
      <c r="H265" s="13" t="str">
        <f aca="true" t="shared" si="30" ref="H265:H328">IF(I265&lt;=0,"0",I265)</f>
        <v>0</v>
      </c>
      <c r="I265" s="6">
        <f t="shared" si="27"/>
        <v>-131091.714127885</v>
      </c>
    </row>
    <row r="266" spans="2:9" ht="13.5">
      <c r="B266" s="13">
        <f aca="true" t="shared" si="31" ref="B266:B329">+G266-C266</f>
        <v>323.6571152328785</v>
      </c>
      <c r="C266" s="13" t="str">
        <f aca="true" t="shared" si="32" ref="C266:C329">IF(D266&lt;=0,"0",D266)</f>
        <v>0</v>
      </c>
      <c r="D266" s="13">
        <f aca="true" t="shared" si="33" ref="D266:D329">+I265*($E$3/12)</f>
        <v>-863.0204513419096</v>
      </c>
      <c r="E266" s="13">
        <f t="shared" si="28"/>
        <v>323.6571152328785</v>
      </c>
      <c r="G266" s="13">
        <f t="shared" si="29"/>
        <v>323.6571152328785</v>
      </c>
      <c r="H266" s="13" t="str">
        <f t="shared" si="30"/>
        <v>0</v>
      </c>
      <c r="I266" s="6">
        <f aca="true" t="shared" si="34" ref="I266:I329">+I265-G266+D266</f>
        <v>-132278.39169445977</v>
      </c>
    </row>
    <row r="267" spans="2:9" ht="13.5">
      <c r="B267" s="13">
        <f t="shared" si="31"/>
        <v>323.6571152328785</v>
      </c>
      <c r="C267" s="13" t="str">
        <f t="shared" si="32"/>
        <v>0</v>
      </c>
      <c r="D267" s="13">
        <f t="shared" si="33"/>
        <v>-870.8327453218602</v>
      </c>
      <c r="E267" s="13">
        <f t="shared" si="28"/>
        <v>323.6571152328785</v>
      </c>
      <c r="G267" s="13">
        <f t="shared" si="29"/>
        <v>323.6571152328785</v>
      </c>
      <c r="H267" s="13" t="str">
        <f t="shared" si="30"/>
        <v>0</v>
      </c>
      <c r="I267" s="6">
        <f t="shared" si="34"/>
        <v>-133472.8815550145</v>
      </c>
    </row>
    <row r="268" spans="2:9" ht="13.5">
      <c r="B268" s="13">
        <f t="shared" si="31"/>
        <v>323.6571152328785</v>
      </c>
      <c r="C268" s="13" t="str">
        <f t="shared" si="32"/>
        <v>0</v>
      </c>
      <c r="D268" s="13">
        <f t="shared" si="33"/>
        <v>-878.6964702371788</v>
      </c>
      <c r="E268" s="13">
        <f t="shared" si="28"/>
        <v>323.6571152328785</v>
      </c>
      <c r="G268" s="13">
        <f t="shared" si="29"/>
        <v>323.6571152328785</v>
      </c>
      <c r="H268" s="13" t="str">
        <f t="shared" si="30"/>
        <v>0</v>
      </c>
      <c r="I268" s="6">
        <f t="shared" si="34"/>
        <v>-134675.23514048455</v>
      </c>
    </row>
    <row r="269" spans="2:9" ht="13.5">
      <c r="B269" s="13">
        <f t="shared" si="31"/>
        <v>323.6571152328785</v>
      </c>
      <c r="C269" s="13" t="str">
        <f t="shared" si="32"/>
        <v>0</v>
      </c>
      <c r="D269" s="13">
        <f t="shared" si="33"/>
        <v>-886.6119646748566</v>
      </c>
      <c r="E269" s="13">
        <f t="shared" si="28"/>
        <v>323.6571152328785</v>
      </c>
      <c r="G269" s="13">
        <f t="shared" si="29"/>
        <v>323.6571152328785</v>
      </c>
      <c r="H269" s="13" t="str">
        <f t="shared" si="30"/>
        <v>0</v>
      </c>
      <c r="I269" s="6">
        <f t="shared" si="34"/>
        <v>-135885.5042203923</v>
      </c>
    </row>
    <row r="270" spans="2:9" ht="13.5">
      <c r="B270" s="13">
        <f t="shared" si="31"/>
        <v>323.6571152328785</v>
      </c>
      <c r="C270" s="13" t="str">
        <f t="shared" si="32"/>
        <v>0</v>
      </c>
      <c r="D270" s="13">
        <f t="shared" si="33"/>
        <v>-894.579569450916</v>
      </c>
      <c r="E270" s="13">
        <f t="shared" si="28"/>
        <v>323.6571152328785</v>
      </c>
      <c r="G270" s="13">
        <f t="shared" si="29"/>
        <v>323.6571152328785</v>
      </c>
      <c r="H270" s="13" t="str">
        <f t="shared" si="30"/>
        <v>0</v>
      </c>
      <c r="I270" s="6">
        <f t="shared" si="34"/>
        <v>-137103.7409050761</v>
      </c>
    </row>
    <row r="271" spans="2:9" ht="13.5">
      <c r="B271" s="13">
        <f t="shared" si="31"/>
        <v>323.6571152328785</v>
      </c>
      <c r="C271" s="13" t="str">
        <f t="shared" si="32"/>
        <v>0</v>
      </c>
      <c r="D271" s="13">
        <f t="shared" si="33"/>
        <v>-902.5996276250843</v>
      </c>
      <c r="E271" s="13">
        <f t="shared" si="28"/>
        <v>323.6571152328785</v>
      </c>
      <c r="G271" s="13">
        <f t="shared" si="29"/>
        <v>323.6571152328785</v>
      </c>
      <c r="H271" s="13" t="str">
        <f t="shared" si="30"/>
        <v>0</v>
      </c>
      <c r="I271" s="6">
        <f t="shared" si="34"/>
        <v>-138329.99764793404</v>
      </c>
    </row>
    <row r="272" spans="2:9" ht="13.5">
      <c r="B272" s="13">
        <f t="shared" si="31"/>
        <v>323.6571152328785</v>
      </c>
      <c r="C272" s="13" t="str">
        <f t="shared" si="32"/>
        <v>0</v>
      </c>
      <c r="D272" s="13">
        <f t="shared" si="33"/>
        <v>-910.6724845155658</v>
      </c>
      <c r="E272" s="13">
        <f t="shared" si="28"/>
        <v>323.6571152328785</v>
      </c>
      <c r="G272" s="13">
        <f t="shared" si="29"/>
        <v>323.6571152328785</v>
      </c>
      <c r="H272" s="13" t="str">
        <f t="shared" si="30"/>
        <v>0</v>
      </c>
      <c r="I272" s="6">
        <f t="shared" si="34"/>
        <v>-139564.32724768246</v>
      </c>
    </row>
    <row r="273" spans="2:9" ht="13.5">
      <c r="B273" s="13">
        <f t="shared" si="31"/>
        <v>323.6571152328785</v>
      </c>
      <c r="C273" s="13" t="str">
        <f t="shared" si="32"/>
        <v>0</v>
      </c>
      <c r="D273" s="13">
        <f t="shared" si="33"/>
        <v>-918.7984877139096</v>
      </c>
      <c r="E273" s="13">
        <f t="shared" si="28"/>
        <v>323.6571152328785</v>
      </c>
      <c r="G273" s="13">
        <f t="shared" si="29"/>
        <v>323.6571152328785</v>
      </c>
      <c r="H273" s="13" t="str">
        <f t="shared" si="30"/>
        <v>0</v>
      </c>
      <c r="I273" s="6">
        <f t="shared" si="34"/>
        <v>-140806.78285062924</v>
      </c>
    </row>
    <row r="274" spans="2:9" ht="13.5">
      <c r="B274" s="13">
        <f t="shared" si="31"/>
        <v>323.6571152328785</v>
      </c>
      <c r="C274" s="13" t="str">
        <f t="shared" si="32"/>
        <v>0</v>
      </c>
      <c r="D274" s="13">
        <f t="shared" si="33"/>
        <v>-926.9779870999758</v>
      </c>
      <c r="E274" s="13">
        <f t="shared" si="28"/>
        <v>323.6571152328785</v>
      </c>
      <c r="G274" s="13">
        <f t="shared" si="29"/>
        <v>323.6571152328785</v>
      </c>
      <c r="H274" s="13" t="str">
        <f t="shared" si="30"/>
        <v>0</v>
      </c>
      <c r="I274" s="6">
        <f t="shared" si="34"/>
        <v>-142057.41795296207</v>
      </c>
    </row>
    <row r="275" spans="2:9" ht="13.5">
      <c r="B275" s="13">
        <f t="shared" si="31"/>
        <v>323.6571152328785</v>
      </c>
      <c r="C275" s="13" t="str">
        <f t="shared" si="32"/>
        <v>0</v>
      </c>
      <c r="D275" s="13">
        <f t="shared" si="33"/>
        <v>-935.2113348570003</v>
      </c>
      <c r="E275" s="13">
        <f t="shared" si="28"/>
        <v>323.6571152328785</v>
      </c>
      <c r="G275" s="13">
        <f t="shared" si="29"/>
        <v>323.6571152328785</v>
      </c>
      <c r="H275" s="13" t="str">
        <f t="shared" si="30"/>
        <v>0</v>
      </c>
      <c r="I275" s="6">
        <f t="shared" si="34"/>
        <v>-143316.28640305196</v>
      </c>
    </row>
    <row r="276" spans="2:9" ht="13.5">
      <c r="B276" s="13">
        <f t="shared" si="31"/>
        <v>323.6571152328785</v>
      </c>
      <c r="C276" s="13" t="str">
        <f t="shared" si="32"/>
        <v>0</v>
      </c>
      <c r="D276" s="13">
        <f t="shared" si="33"/>
        <v>-943.4988854867587</v>
      </c>
      <c r="E276" s="13">
        <f t="shared" si="28"/>
        <v>323.6571152328785</v>
      </c>
      <c r="G276" s="13">
        <f t="shared" si="29"/>
        <v>323.6571152328785</v>
      </c>
      <c r="H276" s="13" t="str">
        <f t="shared" si="30"/>
        <v>0</v>
      </c>
      <c r="I276" s="6">
        <f t="shared" si="34"/>
        <v>-144583.4424037716</v>
      </c>
    </row>
    <row r="277" spans="2:9" ht="13.5">
      <c r="B277" s="13">
        <f t="shared" si="31"/>
        <v>323.6571152328785</v>
      </c>
      <c r="C277" s="13" t="str">
        <f t="shared" si="32"/>
        <v>0</v>
      </c>
      <c r="D277" s="13">
        <f t="shared" si="33"/>
        <v>-951.8409958248296</v>
      </c>
      <c r="E277" s="13">
        <f t="shared" si="28"/>
        <v>323.6571152328785</v>
      </c>
      <c r="G277" s="13">
        <f t="shared" si="29"/>
        <v>323.6571152328785</v>
      </c>
      <c r="H277" s="13" t="str">
        <f t="shared" si="30"/>
        <v>0</v>
      </c>
      <c r="I277" s="6">
        <f t="shared" si="34"/>
        <v>-145858.9405148293</v>
      </c>
    </row>
    <row r="278" spans="2:9" ht="13.5">
      <c r="B278" s="13">
        <f t="shared" si="31"/>
        <v>323.6571152328785</v>
      </c>
      <c r="C278" s="13" t="str">
        <f t="shared" si="32"/>
        <v>0</v>
      </c>
      <c r="D278" s="13">
        <f t="shared" si="33"/>
        <v>-960.2380250559596</v>
      </c>
      <c r="E278" s="13">
        <f t="shared" si="28"/>
        <v>323.6571152328785</v>
      </c>
      <c r="G278" s="13">
        <f t="shared" si="29"/>
        <v>323.6571152328785</v>
      </c>
      <c r="H278" s="13" t="str">
        <f t="shared" si="30"/>
        <v>0</v>
      </c>
      <c r="I278" s="6">
        <f t="shared" si="34"/>
        <v>-147142.83565511814</v>
      </c>
    </row>
    <row r="279" spans="2:9" ht="13.5">
      <c r="B279" s="13">
        <f t="shared" si="31"/>
        <v>323.6571152328785</v>
      </c>
      <c r="C279" s="13" t="str">
        <f t="shared" si="32"/>
        <v>0</v>
      </c>
      <c r="D279" s="13">
        <f t="shared" si="33"/>
        <v>-968.6903347295278</v>
      </c>
      <c r="E279" s="13">
        <f t="shared" si="28"/>
        <v>323.6571152328785</v>
      </c>
      <c r="G279" s="13">
        <f t="shared" si="29"/>
        <v>323.6571152328785</v>
      </c>
      <c r="H279" s="13" t="str">
        <f t="shared" si="30"/>
        <v>0</v>
      </c>
      <c r="I279" s="6">
        <f t="shared" si="34"/>
        <v>-148435.18310508053</v>
      </c>
    </row>
    <row r="280" spans="2:9" ht="13.5">
      <c r="B280" s="13">
        <f t="shared" si="31"/>
        <v>323.6571152328785</v>
      </c>
      <c r="C280" s="13" t="str">
        <f t="shared" si="32"/>
        <v>0</v>
      </c>
      <c r="D280" s="13">
        <f t="shared" si="33"/>
        <v>-977.1982887751135</v>
      </c>
      <c r="E280" s="13">
        <f t="shared" si="28"/>
        <v>323.6571152328785</v>
      </c>
      <c r="G280" s="13">
        <f t="shared" si="29"/>
        <v>323.6571152328785</v>
      </c>
      <c r="H280" s="13" t="str">
        <f t="shared" si="30"/>
        <v>0</v>
      </c>
      <c r="I280" s="6">
        <f t="shared" si="34"/>
        <v>-149736.0385090885</v>
      </c>
    </row>
    <row r="281" spans="2:9" ht="13.5">
      <c r="B281" s="13">
        <f t="shared" si="31"/>
        <v>323.6571152328785</v>
      </c>
      <c r="C281" s="13" t="str">
        <f t="shared" si="32"/>
        <v>0</v>
      </c>
      <c r="D281" s="13">
        <f t="shared" si="33"/>
        <v>-985.7622535181661</v>
      </c>
      <c r="E281" s="13">
        <f t="shared" si="28"/>
        <v>323.6571152328785</v>
      </c>
      <c r="G281" s="13">
        <f t="shared" si="29"/>
        <v>323.6571152328785</v>
      </c>
      <c r="H281" s="13" t="str">
        <f t="shared" si="30"/>
        <v>0</v>
      </c>
      <c r="I281" s="6">
        <f t="shared" si="34"/>
        <v>-151045.45787783954</v>
      </c>
    </row>
    <row r="282" spans="2:9" ht="13.5">
      <c r="B282" s="13">
        <f t="shared" si="31"/>
        <v>323.6571152328785</v>
      </c>
      <c r="C282" s="13" t="str">
        <f t="shared" si="32"/>
        <v>0</v>
      </c>
      <c r="D282" s="13">
        <f t="shared" si="33"/>
        <v>-994.382597695777</v>
      </c>
      <c r="E282" s="13">
        <f t="shared" si="28"/>
        <v>323.6571152328785</v>
      </c>
      <c r="G282" s="13">
        <f t="shared" si="29"/>
        <v>323.6571152328785</v>
      </c>
      <c r="H282" s="13" t="str">
        <f t="shared" si="30"/>
        <v>0</v>
      </c>
      <c r="I282" s="6">
        <f t="shared" si="34"/>
        <v>-152363.49759076818</v>
      </c>
    </row>
    <row r="283" spans="2:9" ht="13.5">
      <c r="B283" s="13">
        <f t="shared" si="31"/>
        <v>323.6571152328785</v>
      </c>
      <c r="C283" s="13" t="str">
        <f t="shared" si="32"/>
        <v>0</v>
      </c>
      <c r="D283" s="13">
        <f t="shared" si="33"/>
        <v>-1003.0596924725572</v>
      </c>
      <c r="E283" s="13">
        <f t="shared" si="28"/>
        <v>323.6571152328785</v>
      </c>
      <c r="G283" s="13">
        <f t="shared" si="29"/>
        <v>323.6571152328785</v>
      </c>
      <c r="H283" s="13" t="str">
        <f t="shared" si="30"/>
        <v>0</v>
      </c>
      <c r="I283" s="6">
        <f t="shared" si="34"/>
        <v>-153690.21439847362</v>
      </c>
    </row>
    <row r="284" spans="2:9" ht="13.5">
      <c r="B284" s="13">
        <f t="shared" si="31"/>
        <v>323.6571152328785</v>
      </c>
      <c r="C284" s="13" t="str">
        <f t="shared" si="32"/>
        <v>0</v>
      </c>
      <c r="D284" s="13">
        <f t="shared" si="33"/>
        <v>-1011.793911456618</v>
      </c>
      <c r="E284" s="13">
        <f t="shared" si="28"/>
        <v>323.6571152328785</v>
      </c>
      <c r="G284" s="13">
        <f t="shared" si="29"/>
        <v>323.6571152328785</v>
      </c>
      <c r="H284" s="13" t="str">
        <f t="shared" si="30"/>
        <v>0</v>
      </c>
      <c r="I284" s="6">
        <f t="shared" si="34"/>
        <v>-155025.6654251631</v>
      </c>
    </row>
    <row r="285" spans="2:9" ht="13.5">
      <c r="B285" s="13">
        <f t="shared" si="31"/>
        <v>323.6571152328785</v>
      </c>
      <c r="C285" s="13" t="str">
        <f t="shared" si="32"/>
        <v>0</v>
      </c>
      <c r="D285" s="13">
        <f t="shared" si="33"/>
        <v>-1020.5856307156572</v>
      </c>
      <c r="E285" s="13">
        <f t="shared" si="28"/>
        <v>323.6571152328785</v>
      </c>
      <c r="G285" s="13">
        <f t="shared" si="29"/>
        <v>323.6571152328785</v>
      </c>
      <c r="H285" s="13" t="str">
        <f t="shared" si="30"/>
        <v>0</v>
      </c>
      <c r="I285" s="6">
        <f t="shared" si="34"/>
        <v>-156369.90817111163</v>
      </c>
    </row>
    <row r="286" spans="2:9" ht="13.5">
      <c r="B286" s="13">
        <f t="shared" si="31"/>
        <v>323.6571152328785</v>
      </c>
      <c r="C286" s="13" t="str">
        <f t="shared" si="32"/>
        <v>0</v>
      </c>
      <c r="D286" s="13">
        <f t="shared" si="33"/>
        <v>-1029.4352287931515</v>
      </c>
      <c r="E286" s="13">
        <f t="shared" si="28"/>
        <v>323.6571152328785</v>
      </c>
      <c r="G286" s="13">
        <f t="shared" si="29"/>
        <v>323.6571152328785</v>
      </c>
      <c r="H286" s="13" t="str">
        <f t="shared" si="30"/>
        <v>0</v>
      </c>
      <c r="I286" s="6">
        <f t="shared" si="34"/>
        <v>-157723.00051513765</v>
      </c>
    </row>
    <row r="287" spans="2:9" ht="13.5">
      <c r="B287" s="13">
        <f t="shared" si="31"/>
        <v>323.6571152328785</v>
      </c>
      <c r="C287" s="13" t="str">
        <f t="shared" si="32"/>
        <v>0</v>
      </c>
      <c r="D287" s="13">
        <f t="shared" si="33"/>
        <v>-1038.3430867246561</v>
      </c>
      <c r="E287" s="13">
        <f t="shared" si="28"/>
        <v>323.6571152328785</v>
      </c>
      <c r="G287" s="13">
        <f t="shared" si="29"/>
        <v>323.6571152328785</v>
      </c>
      <c r="H287" s="13" t="str">
        <f t="shared" si="30"/>
        <v>0</v>
      </c>
      <c r="I287" s="6">
        <f t="shared" si="34"/>
        <v>-159085.0007170952</v>
      </c>
    </row>
    <row r="288" spans="2:9" ht="13.5">
      <c r="B288" s="13">
        <f t="shared" si="31"/>
        <v>323.6571152328785</v>
      </c>
      <c r="C288" s="13" t="str">
        <f t="shared" si="32"/>
        <v>0</v>
      </c>
      <c r="D288" s="13">
        <f t="shared" si="33"/>
        <v>-1047.30958805421</v>
      </c>
      <c r="E288" s="13">
        <f t="shared" si="28"/>
        <v>323.6571152328785</v>
      </c>
      <c r="G288" s="13">
        <f t="shared" si="29"/>
        <v>323.6571152328785</v>
      </c>
      <c r="H288" s="13" t="str">
        <f t="shared" si="30"/>
        <v>0</v>
      </c>
      <c r="I288" s="6">
        <f t="shared" si="34"/>
        <v>-160455.96742038228</v>
      </c>
    </row>
    <row r="289" spans="2:9" ht="13.5">
      <c r="B289" s="13">
        <f t="shared" si="31"/>
        <v>323.6571152328785</v>
      </c>
      <c r="C289" s="13" t="str">
        <f t="shared" si="32"/>
        <v>0</v>
      </c>
      <c r="D289" s="13">
        <f t="shared" si="33"/>
        <v>-1056.33511885085</v>
      </c>
      <c r="E289" s="13">
        <f t="shared" si="28"/>
        <v>323.6571152328785</v>
      </c>
      <c r="G289" s="13">
        <f t="shared" si="29"/>
        <v>323.6571152328785</v>
      </c>
      <c r="H289" s="13" t="str">
        <f t="shared" si="30"/>
        <v>0</v>
      </c>
      <c r="I289" s="6">
        <f t="shared" si="34"/>
        <v>-161835.959654466</v>
      </c>
    </row>
    <row r="290" spans="2:9" ht="13.5">
      <c r="B290" s="13">
        <f t="shared" si="31"/>
        <v>323.6571152328785</v>
      </c>
      <c r="C290" s="13" t="str">
        <f t="shared" si="32"/>
        <v>0</v>
      </c>
      <c r="D290" s="13">
        <f t="shared" si="33"/>
        <v>-1065.4200677252345</v>
      </c>
      <c r="E290" s="13">
        <f t="shared" si="28"/>
        <v>323.6571152328785</v>
      </c>
      <c r="G290" s="13">
        <f t="shared" si="29"/>
        <v>323.6571152328785</v>
      </c>
      <c r="H290" s="13" t="str">
        <f t="shared" si="30"/>
        <v>0</v>
      </c>
      <c r="I290" s="6">
        <f t="shared" si="34"/>
        <v>-163225.0368374241</v>
      </c>
    </row>
    <row r="291" spans="2:9" ht="13.5">
      <c r="B291" s="13">
        <f t="shared" si="31"/>
        <v>323.6571152328785</v>
      </c>
      <c r="C291" s="13" t="str">
        <f t="shared" si="32"/>
        <v>0</v>
      </c>
      <c r="D291" s="13">
        <f t="shared" si="33"/>
        <v>-1074.5648258463752</v>
      </c>
      <c r="E291" s="13">
        <f t="shared" si="28"/>
        <v>323.6571152328785</v>
      </c>
      <c r="G291" s="13">
        <f t="shared" si="29"/>
        <v>323.6571152328785</v>
      </c>
      <c r="H291" s="13" t="str">
        <f t="shared" si="30"/>
        <v>0</v>
      </c>
      <c r="I291" s="6">
        <f t="shared" si="34"/>
        <v>-164623.25877850334</v>
      </c>
    </row>
    <row r="292" spans="2:9" ht="13.5">
      <c r="B292" s="13">
        <f t="shared" si="31"/>
        <v>323.6571152328785</v>
      </c>
      <c r="C292" s="13" t="str">
        <f t="shared" si="32"/>
        <v>0</v>
      </c>
      <c r="D292" s="13">
        <f t="shared" si="33"/>
        <v>-1083.7697869584804</v>
      </c>
      <c r="E292" s="13">
        <f t="shared" si="28"/>
        <v>323.6571152328785</v>
      </c>
      <c r="G292" s="13">
        <f t="shared" si="29"/>
        <v>323.6571152328785</v>
      </c>
      <c r="H292" s="13" t="str">
        <f t="shared" si="30"/>
        <v>0</v>
      </c>
      <c r="I292" s="6">
        <f t="shared" si="34"/>
        <v>-166030.68568069467</v>
      </c>
    </row>
    <row r="293" spans="2:9" ht="13.5">
      <c r="B293" s="13">
        <f t="shared" si="31"/>
        <v>323.6571152328785</v>
      </c>
      <c r="C293" s="13" t="str">
        <f t="shared" si="32"/>
        <v>0</v>
      </c>
      <c r="D293" s="13">
        <f t="shared" si="33"/>
        <v>-1093.0353473979067</v>
      </c>
      <c r="E293" s="13">
        <f t="shared" si="28"/>
        <v>323.6571152328785</v>
      </c>
      <c r="G293" s="13">
        <f t="shared" si="29"/>
        <v>323.6571152328785</v>
      </c>
      <c r="H293" s="13" t="str">
        <f t="shared" si="30"/>
        <v>0</v>
      </c>
      <c r="I293" s="6">
        <f t="shared" si="34"/>
        <v>-167447.37814332545</v>
      </c>
    </row>
    <row r="294" spans="2:9" ht="13.5">
      <c r="B294" s="13">
        <f t="shared" si="31"/>
        <v>323.6571152328785</v>
      </c>
      <c r="C294" s="13" t="str">
        <f t="shared" si="32"/>
        <v>0</v>
      </c>
      <c r="D294" s="13">
        <f t="shared" si="33"/>
        <v>-1102.3619061102258</v>
      </c>
      <c r="E294" s="13">
        <f t="shared" si="28"/>
        <v>323.6571152328785</v>
      </c>
      <c r="G294" s="13">
        <f t="shared" si="29"/>
        <v>323.6571152328785</v>
      </c>
      <c r="H294" s="13" t="str">
        <f t="shared" si="30"/>
        <v>0</v>
      </c>
      <c r="I294" s="6">
        <f t="shared" si="34"/>
        <v>-168873.39716466854</v>
      </c>
    </row>
    <row r="295" spans="2:9" ht="13.5">
      <c r="B295" s="13">
        <f t="shared" si="31"/>
        <v>323.6571152328785</v>
      </c>
      <c r="C295" s="13" t="str">
        <f t="shared" si="32"/>
        <v>0</v>
      </c>
      <c r="D295" s="13">
        <f t="shared" si="33"/>
        <v>-1111.7498646674012</v>
      </c>
      <c r="E295" s="13">
        <f t="shared" si="28"/>
        <v>323.6571152328785</v>
      </c>
      <c r="G295" s="13">
        <f t="shared" si="29"/>
        <v>323.6571152328785</v>
      </c>
      <c r="H295" s="13" t="str">
        <f t="shared" si="30"/>
        <v>0</v>
      </c>
      <c r="I295" s="6">
        <f t="shared" si="34"/>
        <v>-170308.8041445688</v>
      </c>
    </row>
    <row r="296" spans="2:9" ht="13.5">
      <c r="B296" s="13">
        <f t="shared" si="31"/>
        <v>323.6571152328785</v>
      </c>
      <c r="C296" s="13" t="str">
        <f t="shared" si="32"/>
        <v>0</v>
      </c>
      <c r="D296" s="13">
        <f t="shared" si="33"/>
        <v>-1121.199627285078</v>
      </c>
      <c r="E296" s="13">
        <f t="shared" si="28"/>
        <v>323.6571152328785</v>
      </c>
      <c r="G296" s="13">
        <f t="shared" si="29"/>
        <v>323.6571152328785</v>
      </c>
      <c r="H296" s="13" t="str">
        <f t="shared" si="30"/>
        <v>0</v>
      </c>
      <c r="I296" s="6">
        <f t="shared" si="34"/>
        <v>-171753.66088708673</v>
      </c>
    </row>
    <row r="297" spans="2:9" ht="13.5">
      <c r="B297" s="13">
        <f t="shared" si="31"/>
        <v>323.6571152328785</v>
      </c>
      <c r="C297" s="13" t="str">
        <f t="shared" si="32"/>
        <v>0</v>
      </c>
      <c r="D297" s="13">
        <f t="shared" si="33"/>
        <v>-1130.7116008399878</v>
      </c>
      <c r="E297" s="13">
        <f t="shared" si="28"/>
        <v>323.6571152328785</v>
      </c>
      <c r="G297" s="13">
        <f t="shared" si="29"/>
        <v>323.6571152328785</v>
      </c>
      <c r="H297" s="13" t="str">
        <f t="shared" si="30"/>
        <v>0</v>
      </c>
      <c r="I297" s="6">
        <f t="shared" si="34"/>
        <v>-173208.02960315958</v>
      </c>
    </row>
    <row r="298" spans="2:9" ht="13.5">
      <c r="B298" s="13">
        <f t="shared" si="31"/>
        <v>323.6571152328785</v>
      </c>
      <c r="C298" s="13" t="str">
        <f t="shared" si="32"/>
        <v>0</v>
      </c>
      <c r="D298" s="13">
        <f t="shared" si="33"/>
        <v>-1140.2861948874672</v>
      </c>
      <c r="E298" s="13">
        <f t="shared" si="28"/>
        <v>323.6571152328785</v>
      </c>
      <c r="G298" s="13">
        <f t="shared" si="29"/>
        <v>323.6571152328785</v>
      </c>
      <c r="H298" s="13" t="str">
        <f t="shared" si="30"/>
        <v>0</v>
      </c>
      <c r="I298" s="6">
        <f t="shared" si="34"/>
        <v>-174671.97291327993</v>
      </c>
    </row>
    <row r="299" spans="2:9" ht="13.5">
      <c r="B299" s="13">
        <f t="shared" si="31"/>
        <v>323.6571152328785</v>
      </c>
      <c r="C299" s="13" t="str">
        <f t="shared" si="32"/>
        <v>0</v>
      </c>
      <c r="D299" s="13">
        <f t="shared" si="33"/>
        <v>-1149.923821679093</v>
      </c>
      <c r="E299" s="13">
        <f t="shared" si="28"/>
        <v>323.6571152328785</v>
      </c>
      <c r="G299" s="13">
        <f t="shared" si="29"/>
        <v>323.6571152328785</v>
      </c>
      <c r="H299" s="13" t="str">
        <f t="shared" si="30"/>
        <v>0</v>
      </c>
      <c r="I299" s="6">
        <f t="shared" si="34"/>
        <v>-176145.55385019188</v>
      </c>
    </row>
    <row r="300" spans="2:9" ht="13.5">
      <c r="B300" s="13">
        <f t="shared" si="31"/>
        <v>323.6571152328785</v>
      </c>
      <c r="C300" s="13" t="str">
        <f t="shared" si="32"/>
        <v>0</v>
      </c>
      <c r="D300" s="13">
        <f t="shared" si="33"/>
        <v>-1159.62489618043</v>
      </c>
      <c r="E300" s="13">
        <f t="shared" si="28"/>
        <v>323.6571152328785</v>
      </c>
      <c r="G300" s="13">
        <f t="shared" si="29"/>
        <v>323.6571152328785</v>
      </c>
      <c r="H300" s="13" t="str">
        <f t="shared" si="30"/>
        <v>0</v>
      </c>
      <c r="I300" s="6">
        <f t="shared" si="34"/>
        <v>-177628.83586160518</v>
      </c>
    </row>
    <row r="301" spans="2:9" ht="13.5">
      <c r="B301" s="13">
        <f t="shared" si="31"/>
        <v>323.6571152328785</v>
      </c>
      <c r="C301" s="13" t="str">
        <f t="shared" si="32"/>
        <v>0</v>
      </c>
      <c r="D301" s="13">
        <f t="shared" si="33"/>
        <v>-1169.389836088901</v>
      </c>
      <c r="E301" s="13">
        <f t="shared" si="28"/>
        <v>323.6571152328785</v>
      </c>
      <c r="G301" s="13">
        <f t="shared" si="29"/>
        <v>323.6571152328785</v>
      </c>
      <c r="H301" s="13" t="str">
        <f t="shared" si="30"/>
        <v>0</v>
      </c>
      <c r="I301" s="6">
        <f t="shared" si="34"/>
        <v>-179121.88281292695</v>
      </c>
    </row>
    <row r="302" spans="2:9" ht="13.5">
      <c r="B302" s="13">
        <f t="shared" si="31"/>
        <v>323.6571152328785</v>
      </c>
      <c r="C302" s="13" t="str">
        <f t="shared" si="32"/>
        <v>0</v>
      </c>
      <c r="D302" s="13">
        <f t="shared" si="33"/>
        <v>-1179.219061851769</v>
      </c>
      <c r="E302" s="13">
        <f t="shared" si="28"/>
        <v>323.6571152328785</v>
      </c>
      <c r="G302" s="13">
        <f t="shared" si="29"/>
        <v>323.6571152328785</v>
      </c>
      <c r="H302" s="13" t="str">
        <f t="shared" si="30"/>
        <v>0</v>
      </c>
      <c r="I302" s="6">
        <f t="shared" si="34"/>
        <v>-180624.75899001159</v>
      </c>
    </row>
    <row r="303" spans="2:9" ht="13.5">
      <c r="B303" s="13">
        <f t="shared" si="31"/>
        <v>323.6571152328785</v>
      </c>
      <c r="C303" s="13" t="str">
        <f t="shared" si="32"/>
        <v>0</v>
      </c>
      <c r="D303" s="13">
        <f t="shared" si="33"/>
        <v>-1189.112996684243</v>
      </c>
      <c r="E303" s="13">
        <f t="shared" si="28"/>
        <v>323.6571152328785</v>
      </c>
      <c r="G303" s="13">
        <f t="shared" si="29"/>
        <v>323.6571152328785</v>
      </c>
      <c r="H303" s="13" t="str">
        <f t="shared" si="30"/>
        <v>0</v>
      </c>
      <c r="I303" s="6">
        <f t="shared" si="34"/>
        <v>-182137.5291019287</v>
      </c>
    </row>
    <row r="304" spans="2:9" ht="13.5">
      <c r="B304" s="13">
        <f t="shared" si="31"/>
        <v>323.6571152328785</v>
      </c>
      <c r="C304" s="13" t="str">
        <f t="shared" si="32"/>
        <v>0</v>
      </c>
      <c r="D304" s="13">
        <f t="shared" si="33"/>
        <v>-1199.0720665876972</v>
      </c>
      <c r="E304" s="13">
        <f t="shared" si="28"/>
        <v>323.6571152328785</v>
      </c>
      <c r="G304" s="13">
        <f t="shared" si="29"/>
        <v>323.6571152328785</v>
      </c>
      <c r="H304" s="13" t="str">
        <f t="shared" si="30"/>
        <v>0</v>
      </c>
      <c r="I304" s="6">
        <f t="shared" si="34"/>
        <v>-183660.25828374925</v>
      </c>
    </row>
    <row r="305" spans="2:9" ht="13.5">
      <c r="B305" s="13">
        <f t="shared" si="31"/>
        <v>323.6571152328785</v>
      </c>
      <c r="C305" s="13" t="str">
        <f t="shared" si="32"/>
        <v>0</v>
      </c>
      <c r="D305" s="13">
        <f t="shared" si="33"/>
        <v>-1209.096700368016</v>
      </c>
      <c r="E305" s="13">
        <f t="shared" si="28"/>
        <v>323.6571152328785</v>
      </c>
      <c r="G305" s="13">
        <f t="shared" si="29"/>
        <v>323.6571152328785</v>
      </c>
      <c r="H305" s="13" t="str">
        <f t="shared" si="30"/>
        <v>0</v>
      </c>
      <c r="I305" s="6">
        <f t="shared" si="34"/>
        <v>-185193.01209935013</v>
      </c>
    </row>
    <row r="306" spans="2:9" ht="13.5">
      <c r="B306" s="13">
        <f t="shared" si="31"/>
        <v>323.6571152328785</v>
      </c>
      <c r="C306" s="13" t="str">
        <f t="shared" si="32"/>
        <v>0</v>
      </c>
      <c r="D306" s="13">
        <f t="shared" si="33"/>
        <v>-1219.187329654055</v>
      </c>
      <c r="E306" s="13">
        <f t="shared" si="28"/>
        <v>323.6571152328785</v>
      </c>
      <c r="G306" s="13">
        <f t="shared" si="29"/>
        <v>323.6571152328785</v>
      </c>
      <c r="H306" s="13" t="str">
        <f t="shared" si="30"/>
        <v>0</v>
      </c>
      <c r="I306" s="6">
        <f t="shared" si="34"/>
        <v>-186735.85654423706</v>
      </c>
    </row>
    <row r="307" spans="2:9" ht="13.5">
      <c r="B307" s="13">
        <f t="shared" si="31"/>
        <v>323.6571152328785</v>
      </c>
      <c r="C307" s="13" t="str">
        <f t="shared" si="32"/>
        <v>0</v>
      </c>
      <c r="D307" s="13">
        <f t="shared" si="33"/>
        <v>-1229.3443889162272</v>
      </c>
      <c r="E307" s="13">
        <f t="shared" si="28"/>
        <v>323.6571152328785</v>
      </c>
      <c r="G307" s="13">
        <f t="shared" si="29"/>
        <v>323.6571152328785</v>
      </c>
      <c r="H307" s="13" t="str">
        <f t="shared" si="30"/>
        <v>0</v>
      </c>
      <c r="I307" s="6">
        <f t="shared" si="34"/>
        <v>-188288.85804838614</v>
      </c>
    </row>
    <row r="308" spans="2:9" ht="13.5">
      <c r="B308" s="13">
        <f t="shared" si="31"/>
        <v>323.6571152328785</v>
      </c>
      <c r="C308" s="13" t="str">
        <f t="shared" si="32"/>
        <v>0</v>
      </c>
      <c r="D308" s="13">
        <f t="shared" si="33"/>
        <v>-1239.5683154852088</v>
      </c>
      <c r="E308" s="13">
        <f t="shared" si="28"/>
        <v>323.6571152328785</v>
      </c>
      <c r="G308" s="13">
        <f t="shared" si="29"/>
        <v>323.6571152328785</v>
      </c>
      <c r="H308" s="13" t="str">
        <f t="shared" si="30"/>
        <v>0</v>
      </c>
      <c r="I308" s="6">
        <f t="shared" si="34"/>
        <v>-189852.0834791042</v>
      </c>
    </row>
    <row r="309" spans="2:9" ht="13.5">
      <c r="B309" s="13">
        <f t="shared" si="31"/>
        <v>323.6571152328785</v>
      </c>
      <c r="C309" s="13" t="str">
        <f t="shared" si="32"/>
        <v>0</v>
      </c>
      <c r="D309" s="13">
        <f t="shared" si="33"/>
        <v>-1249.8595495707693</v>
      </c>
      <c r="E309" s="13">
        <f t="shared" si="28"/>
        <v>323.6571152328785</v>
      </c>
      <c r="G309" s="13">
        <f t="shared" si="29"/>
        <v>323.6571152328785</v>
      </c>
      <c r="H309" s="13" t="str">
        <f t="shared" si="30"/>
        <v>0</v>
      </c>
      <c r="I309" s="6">
        <f t="shared" si="34"/>
        <v>-191425.60014390785</v>
      </c>
    </row>
    <row r="310" spans="2:9" ht="13.5">
      <c r="B310" s="13">
        <f t="shared" si="31"/>
        <v>323.6571152328785</v>
      </c>
      <c r="C310" s="13" t="str">
        <f t="shared" si="32"/>
        <v>0</v>
      </c>
      <c r="D310" s="13">
        <f t="shared" si="33"/>
        <v>-1260.2185342807268</v>
      </c>
      <c r="E310" s="13">
        <f t="shared" si="28"/>
        <v>323.6571152328785</v>
      </c>
      <c r="G310" s="13">
        <f t="shared" si="29"/>
        <v>323.6571152328785</v>
      </c>
      <c r="H310" s="13" t="str">
        <f t="shared" si="30"/>
        <v>0</v>
      </c>
      <c r="I310" s="6">
        <f t="shared" si="34"/>
        <v>-193009.47579342144</v>
      </c>
    </row>
    <row r="311" spans="2:9" ht="13.5">
      <c r="B311" s="13">
        <f t="shared" si="31"/>
        <v>323.6571152328785</v>
      </c>
      <c r="C311" s="13" t="str">
        <f t="shared" si="32"/>
        <v>0</v>
      </c>
      <c r="D311" s="13">
        <f t="shared" si="33"/>
        <v>-1270.6457156400245</v>
      </c>
      <c r="E311" s="13">
        <f t="shared" si="28"/>
        <v>323.6571152328785</v>
      </c>
      <c r="G311" s="13">
        <f t="shared" si="29"/>
        <v>323.6571152328785</v>
      </c>
      <c r="H311" s="13" t="str">
        <f t="shared" si="30"/>
        <v>0</v>
      </c>
      <c r="I311" s="6">
        <f t="shared" si="34"/>
        <v>-194603.77862429433</v>
      </c>
    </row>
    <row r="312" spans="2:9" ht="13.5">
      <c r="B312" s="13">
        <f t="shared" si="31"/>
        <v>323.6571152328785</v>
      </c>
      <c r="C312" s="13" t="str">
        <f t="shared" si="32"/>
        <v>0</v>
      </c>
      <c r="D312" s="13">
        <f t="shared" si="33"/>
        <v>-1281.1415426099377</v>
      </c>
      <c r="E312" s="13">
        <f t="shared" si="28"/>
        <v>323.6571152328785</v>
      </c>
      <c r="G312" s="13">
        <f t="shared" si="29"/>
        <v>323.6571152328785</v>
      </c>
      <c r="H312" s="13" t="str">
        <f t="shared" si="30"/>
        <v>0</v>
      </c>
      <c r="I312" s="6">
        <f t="shared" si="34"/>
        <v>-196208.57728213712</v>
      </c>
    </row>
    <row r="313" spans="2:9" ht="13.5">
      <c r="B313" s="13">
        <f t="shared" si="31"/>
        <v>323.6571152328785</v>
      </c>
      <c r="C313" s="13" t="str">
        <f t="shared" si="32"/>
        <v>0</v>
      </c>
      <c r="D313" s="13">
        <f t="shared" si="33"/>
        <v>-1291.7064671074027</v>
      </c>
      <c r="E313" s="13">
        <f t="shared" si="28"/>
        <v>323.6571152328785</v>
      </c>
      <c r="G313" s="13">
        <f t="shared" si="29"/>
        <v>323.6571152328785</v>
      </c>
      <c r="H313" s="13" t="str">
        <f t="shared" si="30"/>
        <v>0</v>
      </c>
      <c r="I313" s="6">
        <f t="shared" si="34"/>
        <v>-197823.9408644774</v>
      </c>
    </row>
    <row r="314" spans="2:9" ht="13.5">
      <c r="B314" s="13">
        <f t="shared" si="31"/>
        <v>323.6571152328785</v>
      </c>
      <c r="C314" s="13" t="str">
        <f t="shared" si="32"/>
        <v>0</v>
      </c>
      <c r="D314" s="13">
        <f t="shared" si="33"/>
        <v>-1302.3409440244761</v>
      </c>
      <c r="E314" s="13">
        <f t="shared" si="28"/>
        <v>323.6571152328785</v>
      </c>
      <c r="G314" s="13">
        <f t="shared" si="29"/>
        <v>323.6571152328785</v>
      </c>
      <c r="H314" s="13" t="str">
        <f t="shared" si="30"/>
        <v>0</v>
      </c>
      <c r="I314" s="6">
        <f t="shared" si="34"/>
        <v>-199449.93892373473</v>
      </c>
    </row>
    <row r="315" spans="2:9" ht="13.5">
      <c r="B315" s="13">
        <f t="shared" si="31"/>
        <v>323.6571152328785</v>
      </c>
      <c r="C315" s="13" t="str">
        <f t="shared" si="32"/>
        <v>0</v>
      </c>
      <c r="D315" s="13">
        <f t="shared" si="33"/>
        <v>-1313.0454312479203</v>
      </c>
      <c r="E315" s="13">
        <f t="shared" si="28"/>
        <v>323.6571152328785</v>
      </c>
      <c r="G315" s="13">
        <f t="shared" si="29"/>
        <v>323.6571152328785</v>
      </c>
      <c r="H315" s="13" t="str">
        <f t="shared" si="30"/>
        <v>0</v>
      </c>
      <c r="I315" s="6">
        <f t="shared" si="34"/>
        <v>-201086.64147021552</v>
      </c>
    </row>
    <row r="316" spans="2:9" ht="13.5">
      <c r="B316" s="13">
        <f t="shared" si="31"/>
        <v>323.6571152328785</v>
      </c>
      <c r="C316" s="13" t="str">
        <f t="shared" si="32"/>
        <v>0</v>
      </c>
      <c r="D316" s="13">
        <f t="shared" si="33"/>
        <v>-1323.820389678919</v>
      </c>
      <c r="E316" s="13">
        <f t="shared" si="28"/>
        <v>323.6571152328785</v>
      </c>
      <c r="G316" s="13">
        <f t="shared" si="29"/>
        <v>323.6571152328785</v>
      </c>
      <c r="H316" s="13" t="str">
        <f t="shared" si="30"/>
        <v>0</v>
      </c>
      <c r="I316" s="6">
        <f t="shared" si="34"/>
        <v>-202734.1189751273</v>
      </c>
    </row>
    <row r="317" spans="2:9" ht="13.5">
      <c r="B317" s="13">
        <f t="shared" si="31"/>
        <v>323.6571152328785</v>
      </c>
      <c r="C317" s="13" t="str">
        <f t="shared" si="32"/>
        <v>0</v>
      </c>
      <c r="D317" s="13">
        <f t="shared" si="33"/>
        <v>-1334.6662832529214</v>
      </c>
      <c r="E317" s="13">
        <f t="shared" si="28"/>
        <v>323.6571152328785</v>
      </c>
      <c r="G317" s="13">
        <f t="shared" si="29"/>
        <v>323.6571152328785</v>
      </c>
      <c r="H317" s="13" t="str">
        <f t="shared" si="30"/>
        <v>0</v>
      </c>
      <c r="I317" s="6">
        <f t="shared" si="34"/>
        <v>-204392.44237361307</v>
      </c>
    </row>
    <row r="318" spans="2:9" ht="13.5">
      <c r="B318" s="13">
        <f t="shared" si="31"/>
        <v>323.6571152328785</v>
      </c>
      <c r="C318" s="13" t="str">
        <f t="shared" si="32"/>
        <v>0</v>
      </c>
      <c r="D318" s="13">
        <f t="shared" si="33"/>
        <v>-1345.5835789596194</v>
      </c>
      <c r="E318" s="13">
        <f t="shared" si="28"/>
        <v>323.6571152328785</v>
      </c>
      <c r="G318" s="13">
        <f t="shared" si="29"/>
        <v>323.6571152328785</v>
      </c>
      <c r="H318" s="13" t="str">
        <f t="shared" si="30"/>
        <v>0</v>
      </c>
      <c r="I318" s="6">
        <f t="shared" si="34"/>
        <v>-206061.68306780557</v>
      </c>
    </row>
    <row r="319" spans="2:9" ht="13.5">
      <c r="B319" s="13">
        <f t="shared" si="31"/>
        <v>323.6571152328785</v>
      </c>
      <c r="C319" s="13" t="str">
        <f t="shared" si="32"/>
        <v>0</v>
      </c>
      <c r="D319" s="13">
        <f t="shared" si="33"/>
        <v>-1356.5727468630535</v>
      </c>
      <c r="E319" s="13">
        <f t="shared" si="28"/>
        <v>323.6571152328785</v>
      </c>
      <c r="G319" s="13">
        <f t="shared" si="29"/>
        <v>323.6571152328785</v>
      </c>
      <c r="H319" s="13" t="str">
        <f t="shared" si="30"/>
        <v>0</v>
      </c>
      <c r="I319" s="6">
        <f t="shared" si="34"/>
        <v>-207741.9129299015</v>
      </c>
    </row>
    <row r="320" spans="2:9" ht="13.5">
      <c r="B320" s="13">
        <f t="shared" si="31"/>
        <v>323.6571152328785</v>
      </c>
      <c r="C320" s="13" t="str">
        <f t="shared" si="32"/>
        <v>0</v>
      </c>
      <c r="D320" s="13">
        <f t="shared" si="33"/>
        <v>-1367.6342601218516</v>
      </c>
      <c r="E320" s="13">
        <f t="shared" si="28"/>
        <v>323.6571152328785</v>
      </c>
      <c r="G320" s="13">
        <f t="shared" si="29"/>
        <v>323.6571152328785</v>
      </c>
      <c r="H320" s="13" t="str">
        <f t="shared" si="30"/>
        <v>0</v>
      </c>
      <c r="I320" s="6">
        <f t="shared" si="34"/>
        <v>-209433.20430525622</v>
      </c>
    </row>
    <row r="321" spans="2:9" ht="13.5">
      <c r="B321" s="13">
        <f t="shared" si="31"/>
        <v>323.6571152328785</v>
      </c>
      <c r="C321" s="13" t="str">
        <f t="shared" si="32"/>
        <v>0</v>
      </c>
      <c r="D321" s="13">
        <f t="shared" si="33"/>
        <v>-1378.7685950096036</v>
      </c>
      <c r="E321" s="13">
        <f t="shared" si="28"/>
        <v>323.6571152328785</v>
      </c>
      <c r="G321" s="13">
        <f t="shared" si="29"/>
        <v>323.6571152328785</v>
      </c>
      <c r="H321" s="13" t="str">
        <f t="shared" si="30"/>
        <v>0</v>
      </c>
      <c r="I321" s="6">
        <f t="shared" si="34"/>
        <v>-211135.6300154987</v>
      </c>
    </row>
    <row r="322" spans="2:9" ht="13.5">
      <c r="B322" s="13">
        <f t="shared" si="31"/>
        <v>323.6571152328785</v>
      </c>
      <c r="C322" s="13" t="str">
        <f t="shared" si="32"/>
        <v>0</v>
      </c>
      <c r="D322" s="13">
        <f t="shared" si="33"/>
        <v>-1389.9762309353664</v>
      </c>
      <c r="E322" s="13">
        <f t="shared" si="28"/>
        <v>323.6571152328785</v>
      </c>
      <c r="G322" s="13">
        <f t="shared" si="29"/>
        <v>323.6571152328785</v>
      </c>
      <c r="H322" s="13" t="str">
        <f t="shared" si="30"/>
        <v>0</v>
      </c>
      <c r="I322" s="6">
        <f t="shared" si="34"/>
        <v>-212849.26336166693</v>
      </c>
    </row>
    <row r="323" spans="2:9" ht="13.5">
      <c r="B323" s="13">
        <f t="shared" si="31"/>
        <v>323.6571152328785</v>
      </c>
      <c r="C323" s="13" t="str">
        <f t="shared" si="32"/>
        <v>0</v>
      </c>
      <c r="D323" s="13">
        <f t="shared" si="33"/>
        <v>-1401.2576504643073</v>
      </c>
      <c r="E323" s="13">
        <f t="shared" si="28"/>
        <v>323.6571152328785</v>
      </c>
      <c r="G323" s="13">
        <f t="shared" si="29"/>
        <v>323.6571152328785</v>
      </c>
      <c r="H323" s="13" t="str">
        <f t="shared" si="30"/>
        <v>0</v>
      </c>
      <c r="I323" s="6">
        <f t="shared" si="34"/>
        <v>-214574.1781273641</v>
      </c>
    </row>
    <row r="324" spans="2:9" ht="13.5">
      <c r="B324" s="13">
        <f t="shared" si="31"/>
        <v>323.6571152328785</v>
      </c>
      <c r="C324" s="13" t="str">
        <f t="shared" si="32"/>
        <v>0</v>
      </c>
      <c r="D324" s="13">
        <f t="shared" si="33"/>
        <v>-1412.6133393384805</v>
      </c>
      <c r="E324" s="13">
        <f t="shared" si="28"/>
        <v>323.6571152328785</v>
      </c>
      <c r="G324" s="13">
        <f t="shared" si="29"/>
        <v>323.6571152328785</v>
      </c>
      <c r="H324" s="13" t="str">
        <f t="shared" si="30"/>
        <v>0</v>
      </c>
      <c r="I324" s="6">
        <f t="shared" si="34"/>
        <v>-216310.44858193546</v>
      </c>
    </row>
    <row r="325" spans="2:9" ht="13.5">
      <c r="B325" s="13">
        <f t="shared" si="31"/>
        <v>323.6571152328785</v>
      </c>
      <c r="C325" s="13" t="str">
        <f t="shared" si="32"/>
        <v>0</v>
      </c>
      <c r="D325" s="13">
        <f t="shared" si="33"/>
        <v>-1424.0437864977418</v>
      </c>
      <c r="E325" s="13">
        <f t="shared" si="28"/>
        <v>323.6571152328785</v>
      </c>
      <c r="G325" s="13">
        <f t="shared" si="29"/>
        <v>323.6571152328785</v>
      </c>
      <c r="H325" s="13" t="str">
        <f t="shared" si="30"/>
        <v>0</v>
      </c>
      <c r="I325" s="6">
        <f t="shared" si="34"/>
        <v>-218058.14948366606</v>
      </c>
    </row>
    <row r="326" spans="2:9" ht="13.5">
      <c r="B326" s="13">
        <f t="shared" si="31"/>
        <v>323.6571152328785</v>
      </c>
      <c r="C326" s="13" t="str">
        <f t="shared" si="32"/>
        <v>0</v>
      </c>
      <c r="D326" s="13">
        <f t="shared" si="33"/>
        <v>-1435.5494841008015</v>
      </c>
      <c r="E326" s="13">
        <f t="shared" si="28"/>
        <v>323.6571152328785</v>
      </c>
      <c r="G326" s="13">
        <f t="shared" si="29"/>
        <v>323.6571152328785</v>
      </c>
      <c r="H326" s="13" t="str">
        <f t="shared" si="30"/>
        <v>0</v>
      </c>
      <c r="I326" s="6">
        <f t="shared" si="34"/>
        <v>-219817.35608299973</v>
      </c>
    </row>
    <row r="327" spans="2:9" ht="13.5">
      <c r="B327" s="13">
        <f t="shared" si="31"/>
        <v>323.6571152328785</v>
      </c>
      <c r="C327" s="13" t="str">
        <f t="shared" si="32"/>
        <v>0</v>
      </c>
      <c r="D327" s="13">
        <f t="shared" si="33"/>
        <v>-1447.1309275464148</v>
      </c>
      <c r="E327" s="13">
        <f t="shared" si="28"/>
        <v>323.6571152328785</v>
      </c>
      <c r="G327" s="13">
        <f t="shared" si="29"/>
        <v>323.6571152328785</v>
      </c>
      <c r="H327" s="13" t="str">
        <f t="shared" si="30"/>
        <v>0</v>
      </c>
      <c r="I327" s="6">
        <f t="shared" si="34"/>
        <v>-221588.144125779</v>
      </c>
    </row>
    <row r="328" spans="2:9" ht="13.5">
      <c r="B328" s="13">
        <f t="shared" si="31"/>
        <v>323.6571152328785</v>
      </c>
      <c r="C328" s="13" t="str">
        <f t="shared" si="32"/>
        <v>0</v>
      </c>
      <c r="D328" s="13">
        <f t="shared" si="33"/>
        <v>-1458.7886154947118</v>
      </c>
      <c r="E328" s="13">
        <f t="shared" si="28"/>
        <v>323.6571152328785</v>
      </c>
      <c r="G328" s="13">
        <f t="shared" si="29"/>
        <v>323.6571152328785</v>
      </c>
      <c r="H328" s="13" t="str">
        <f t="shared" si="30"/>
        <v>0</v>
      </c>
      <c r="I328" s="6">
        <f t="shared" si="34"/>
        <v>-223370.5898565066</v>
      </c>
    </row>
    <row r="329" spans="2:9" ht="13.5">
      <c r="B329" s="13">
        <f t="shared" si="31"/>
        <v>323.6571152328785</v>
      </c>
      <c r="C329" s="13" t="str">
        <f t="shared" si="32"/>
        <v>0</v>
      </c>
      <c r="D329" s="13">
        <f t="shared" si="33"/>
        <v>-1470.5230498886683</v>
      </c>
      <c r="E329" s="13">
        <f aca="true" t="shared" si="35" ref="E329:E369">+$E$5</f>
        <v>323.6571152328785</v>
      </c>
      <c r="G329" s="13">
        <f aca="true" t="shared" si="36" ref="G329:G369">+$E$8</f>
        <v>323.6571152328785</v>
      </c>
      <c r="H329" s="13" t="str">
        <f aca="true" t="shared" si="37" ref="H329:H369">IF(I329&lt;=0,"0",I329)</f>
        <v>0</v>
      </c>
      <c r="I329" s="6">
        <f t="shared" si="34"/>
        <v>-225164.77002162812</v>
      </c>
    </row>
    <row r="330" spans="2:9" ht="13.5">
      <c r="B330" s="13">
        <f aca="true" t="shared" si="38" ref="B330:B369">+G330-C330</f>
        <v>323.6571152328785</v>
      </c>
      <c r="C330" s="13" t="str">
        <f aca="true" t="shared" si="39" ref="C330:C369">IF(D330&lt;=0,"0",D330)</f>
        <v>0</v>
      </c>
      <c r="D330" s="13">
        <f aca="true" t="shared" si="40" ref="D330:D369">+I329*($E$3/12)</f>
        <v>-1482.3347359757186</v>
      </c>
      <c r="E330" s="13">
        <f t="shared" si="35"/>
        <v>323.6571152328785</v>
      </c>
      <c r="G330" s="13">
        <f t="shared" si="36"/>
        <v>323.6571152328785</v>
      </c>
      <c r="H330" s="13" t="str">
        <f t="shared" si="37"/>
        <v>0</v>
      </c>
      <c r="I330" s="6">
        <f aca="true" t="shared" si="41" ref="I330:I369">+I329-G330+D330</f>
        <v>-226970.7618728367</v>
      </c>
    </row>
    <row r="331" spans="2:9" ht="13.5">
      <c r="B331" s="13">
        <f t="shared" si="38"/>
        <v>323.6571152328785</v>
      </c>
      <c r="C331" s="13" t="str">
        <f t="shared" si="39"/>
        <v>0</v>
      </c>
      <c r="D331" s="13">
        <f t="shared" si="40"/>
        <v>-1494.2241823295083</v>
      </c>
      <c r="E331" s="13">
        <f t="shared" si="35"/>
        <v>323.6571152328785</v>
      </c>
      <c r="G331" s="13">
        <f t="shared" si="36"/>
        <v>323.6571152328785</v>
      </c>
      <c r="H331" s="13" t="str">
        <f t="shared" si="37"/>
        <v>0</v>
      </c>
      <c r="I331" s="6">
        <f t="shared" si="41"/>
        <v>-228788.6431703991</v>
      </c>
    </row>
    <row r="332" spans="2:9" ht="13.5">
      <c r="B332" s="13">
        <f t="shared" si="38"/>
        <v>323.6571152328785</v>
      </c>
      <c r="C332" s="13" t="str">
        <f t="shared" si="39"/>
        <v>0</v>
      </c>
      <c r="D332" s="13">
        <f t="shared" si="40"/>
        <v>-1506.1919008717941</v>
      </c>
      <c r="E332" s="13">
        <f t="shared" si="35"/>
        <v>323.6571152328785</v>
      </c>
      <c r="G332" s="13">
        <f t="shared" si="36"/>
        <v>323.6571152328785</v>
      </c>
      <c r="H332" s="13" t="str">
        <f t="shared" si="37"/>
        <v>0</v>
      </c>
      <c r="I332" s="6">
        <f t="shared" si="41"/>
        <v>-230618.49218650375</v>
      </c>
    </row>
    <row r="333" spans="2:9" ht="13.5">
      <c r="B333" s="13">
        <f t="shared" si="38"/>
        <v>323.6571152328785</v>
      </c>
      <c r="C333" s="13" t="str">
        <f t="shared" si="39"/>
        <v>0</v>
      </c>
      <c r="D333" s="13">
        <f t="shared" si="40"/>
        <v>-1518.238406894483</v>
      </c>
      <c r="E333" s="13">
        <f t="shared" si="35"/>
        <v>323.6571152328785</v>
      </c>
      <c r="G333" s="13">
        <f t="shared" si="36"/>
        <v>323.6571152328785</v>
      </c>
      <c r="H333" s="13" t="str">
        <f t="shared" si="37"/>
        <v>0</v>
      </c>
      <c r="I333" s="6">
        <f t="shared" si="41"/>
        <v>-232460.3877086311</v>
      </c>
    </row>
    <row r="334" spans="2:9" ht="13.5">
      <c r="B334" s="13">
        <f t="shared" si="38"/>
        <v>323.6571152328785</v>
      </c>
      <c r="C334" s="13" t="str">
        <f t="shared" si="39"/>
        <v>0</v>
      </c>
      <c r="D334" s="13">
        <f t="shared" si="40"/>
        <v>-1530.3642190818216</v>
      </c>
      <c r="E334" s="13">
        <f t="shared" si="35"/>
        <v>323.6571152328785</v>
      </c>
      <c r="G334" s="13">
        <f t="shared" si="36"/>
        <v>323.6571152328785</v>
      </c>
      <c r="H334" s="13" t="str">
        <f t="shared" si="37"/>
        <v>0</v>
      </c>
      <c r="I334" s="6">
        <f t="shared" si="41"/>
        <v>-234314.4090429458</v>
      </c>
    </row>
    <row r="335" spans="2:9" ht="13.5">
      <c r="B335" s="13">
        <f t="shared" si="38"/>
        <v>323.6571152328785</v>
      </c>
      <c r="C335" s="13" t="str">
        <f t="shared" si="39"/>
        <v>0</v>
      </c>
      <c r="D335" s="13">
        <f t="shared" si="40"/>
        <v>-1542.5698595327265</v>
      </c>
      <c r="E335" s="13">
        <f t="shared" si="35"/>
        <v>323.6571152328785</v>
      </c>
      <c r="G335" s="13">
        <f t="shared" si="36"/>
        <v>323.6571152328785</v>
      </c>
      <c r="H335" s="13" t="str">
        <f t="shared" si="37"/>
        <v>0</v>
      </c>
      <c r="I335" s="6">
        <f t="shared" si="41"/>
        <v>-236180.6360177114</v>
      </c>
    </row>
    <row r="336" spans="2:9" ht="13.5">
      <c r="B336" s="13">
        <f t="shared" si="38"/>
        <v>323.6571152328785</v>
      </c>
      <c r="C336" s="13" t="str">
        <f t="shared" si="39"/>
        <v>0</v>
      </c>
      <c r="D336" s="13">
        <f t="shared" si="40"/>
        <v>-1554.8558537832666</v>
      </c>
      <c r="E336" s="13">
        <f t="shared" si="35"/>
        <v>323.6571152328785</v>
      </c>
      <c r="G336" s="13">
        <f t="shared" si="36"/>
        <v>323.6571152328785</v>
      </c>
      <c r="H336" s="13" t="str">
        <f t="shared" si="37"/>
        <v>0</v>
      </c>
      <c r="I336" s="6">
        <f t="shared" si="41"/>
        <v>-238059.14898672752</v>
      </c>
    </row>
    <row r="337" spans="2:9" ht="13.5">
      <c r="B337" s="13">
        <f t="shared" si="38"/>
        <v>323.6571152328785</v>
      </c>
      <c r="C337" s="13" t="str">
        <f t="shared" si="39"/>
        <v>0</v>
      </c>
      <c r="D337" s="13">
        <f t="shared" si="40"/>
        <v>-1567.2227308292895</v>
      </c>
      <c r="E337" s="13">
        <f t="shared" si="35"/>
        <v>323.6571152328785</v>
      </c>
      <c r="G337" s="13">
        <f t="shared" si="36"/>
        <v>323.6571152328785</v>
      </c>
      <c r="H337" s="13" t="str">
        <f t="shared" si="37"/>
        <v>0</v>
      </c>
      <c r="I337" s="6">
        <f t="shared" si="41"/>
        <v>-239950.02883278969</v>
      </c>
    </row>
    <row r="338" spans="2:9" ht="13.5">
      <c r="B338" s="13">
        <f t="shared" si="38"/>
        <v>323.6571152328785</v>
      </c>
      <c r="C338" s="13" t="str">
        <f t="shared" si="39"/>
        <v>0</v>
      </c>
      <c r="D338" s="13">
        <f t="shared" si="40"/>
        <v>-1579.6710231491988</v>
      </c>
      <c r="E338" s="13">
        <f t="shared" si="35"/>
        <v>323.6571152328785</v>
      </c>
      <c r="G338" s="13">
        <f t="shared" si="36"/>
        <v>323.6571152328785</v>
      </c>
      <c r="H338" s="13" t="str">
        <f t="shared" si="37"/>
        <v>0</v>
      </c>
      <c r="I338" s="6">
        <f t="shared" si="41"/>
        <v>-241853.35697117174</v>
      </c>
    </row>
    <row r="339" spans="2:9" ht="13.5">
      <c r="B339" s="13">
        <f t="shared" si="38"/>
        <v>323.6571152328785</v>
      </c>
      <c r="C339" s="13" t="str">
        <f t="shared" si="39"/>
        <v>0</v>
      </c>
      <c r="D339" s="13">
        <f t="shared" si="40"/>
        <v>-1592.2012667268807</v>
      </c>
      <c r="E339" s="13">
        <f t="shared" si="35"/>
        <v>323.6571152328785</v>
      </c>
      <c r="G339" s="13">
        <f t="shared" si="36"/>
        <v>323.6571152328785</v>
      </c>
      <c r="H339" s="13" t="str">
        <f t="shared" si="37"/>
        <v>0</v>
      </c>
      <c r="I339" s="6">
        <f t="shared" si="41"/>
        <v>-243769.2153531315</v>
      </c>
    </row>
    <row r="340" spans="2:9" ht="13.5">
      <c r="B340" s="13">
        <f t="shared" si="38"/>
        <v>323.6571152328785</v>
      </c>
      <c r="C340" s="13" t="str">
        <f t="shared" si="39"/>
        <v>0</v>
      </c>
      <c r="D340" s="13">
        <f t="shared" si="40"/>
        <v>-1604.8140010747825</v>
      </c>
      <c r="E340" s="13">
        <f t="shared" si="35"/>
        <v>323.6571152328785</v>
      </c>
      <c r="G340" s="13">
        <f t="shared" si="36"/>
        <v>323.6571152328785</v>
      </c>
      <c r="H340" s="13" t="str">
        <f t="shared" si="37"/>
        <v>0</v>
      </c>
      <c r="I340" s="6">
        <f t="shared" si="41"/>
        <v>-245697.68646943916</v>
      </c>
    </row>
    <row r="341" spans="2:9" ht="13.5">
      <c r="B341" s="13">
        <f t="shared" si="38"/>
        <v>323.6571152328785</v>
      </c>
      <c r="C341" s="13" t="str">
        <f t="shared" si="39"/>
        <v>0</v>
      </c>
      <c r="D341" s="13">
        <f t="shared" si="40"/>
        <v>-1617.5097692571412</v>
      </c>
      <c r="E341" s="13">
        <f t="shared" si="35"/>
        <v>323.6571152328785</v>
      </c>
      <c r="G341" s="13">
        <f t="shared" si="36"/>
        <v>323.6571152328785</v>
      </c>
      <c r="H341" s="13" t="str">
        <f t="shared" si="37"/>
        <v>0</v>
      </c>
      <c r="I341" s="6">
        <f t="shared" si="41"/>
        <v>-247638.85335392915</v>
      </c>
    </row>
    <row r="342" spans="2:9" ht="13.5">
      <c r="B342" s="13">
        <f t="shared" si="38"/>
        <v>323.6571152328785</v>
      </c>
      <c r="C342" s="13" t="str">
        <f t="shared" si="39"/>
        <v>0</v>
      </c>
      <c r="D342" s="13">
        <f t="shared" si="40"/>
        <v>-1630.289117913367</v>
      </c>
      <c r="E342" s="13">
        <f t="shared" si="35"/>
        <v>323.6571152328785</v>
      </c>
      <c r="G342" s="13">
        <f t="shared" si="36"/>
        <v>323.6571152328785</v>
      </c>
      <c r="H342" s="13" t="str">
        <f t="shared" si="37"/>
        <v>0</v>
      </c>
      <c r="I342" s="6">
        <f t="shared" si="41"/>
        <v>-249592.7995870754</v>
      </c>
    </row>
    <row r="343" spans="2:9" ht="13.5">
      <c r="B343" s="13">
        <f t="shared" si="38"/>
        <v>323.6571152328785</v>
      </c>
      <c r="C343" s="13" t="str">
        <f t="shared" si="39"/>
        <v>0</v>
      </c>
      <c r="D343" s="13">
        <f t="shared" si="40"/>
        <v>-1643.1525972815798</v>
      </c>
      <c r="E343" s="13">
        <f t="shared" si="35"/>
        <v>323.6571152328785</v>
      </c>
      <c r="G343" s="13">
        <f t="shared" si="36"/>
        <v>323.6571152328785</v>
      </c>
      <c r="H343" s="13" t="str">
        <f t="shared" si="37"/>
        <v>0</v>
      </c>
      <c r="I343" s="6">
        <f t="shared" si="41"/>
        <v>-251559.60929958985</v>
      </c>
    </row>
    <row r="344" spans="2:9" ht="13.5">
      <c r="B344" s="13">
        <f t="shared" si="38"/>
        <v>323.6571152328785</v>
      </c>
      <c r="C344" s="13" t="str">
        <f t="shared" si="39"/>
        <v>0</v>
      </c>
      <c r="D344" s="13">
        <f t="shared" si="40"/>
        <v>-1656.1007612223</v>
      </c>
      <c r="E344" s="13">
        <f t="shared" si="35"/>
        <v>323.6571152328785</v>
      </c>
      <c r="G344" s="13">
        <f t="shared" si="36"/>
        <v>323.6571152328785</v>
      </c>
      <c r="H344" s="13" t="str">
        <f t="shared" si="37"/>
        <v>0</v>
      </c>
      <c r="I344" s="6">
        <f t="shared" si="41"/>
        <v>-253539.36717604502</v>
      </c>
    </row>
    <row r="345" spans="2:9" ht="13.5">
      <c r="B345" s="13">
        <f t="shared" si="38"/>
        <v>323.6571152328785</v>
      </c>
      <c r="C345" s="13" t="str">
        <f t="shared" si="39"/>
        <v>0</v>
      </c>
      <c r="D345" s="13">
        <f t="shared" si="40"/>
        <v>-1669.1341672422964</v>
      </c>
      <c r="E345" s="13">
        <f t="shared" si="35"/>
        <v>323.6571152328785</v>
      </c>
      <c r="G345" s="13">
        <f t="shared" si="36"/>
        <v>323.6571152328785</v>
      </c>
      <c r="H345" s="13" t="str">
        <f t="shared" si="37"/>
        <v>0</v>
      </c>
      <c r="I345" s="6">
        <f t="shared" si="41"/>
        <v>-255532.1584585202</v>
      </c>
    </row>
    <row r="346" spans="2:9" ht="13.5">
      <c r="B346" s="13">
        <f t="shared" si="38"/>
        <v>323.6571152328785</v>
      </c>
      <c r="C346" s="13" t="str">
        <f t="shared" si="39"/>
        <v>0</v>
      </c>
      <c r="D346" s="13">
        <f t="shared" si="40"/>
        <v>-1682.2533765185913</v>
      </c>
      <c r="E346" s="13">
        <f t="shared" si="35"/>
        <v>323.6571152328785</v>
      </c>
      <c r="G346" s="13">
        <f t="shared" si="36"/>
        <v>323.6571152328785</v>
      </c>
      <c r="H346" s="13" t="str">
        <f t="shared" si="37"/>
        <v>0</v>
      </c>
      <c r="I346" s="6">
        <f t="shared" si="41"/>
        <v>-257538.06895027164</v>
      </c>
    </row>
    <row r="347" spans="2:9" ht="13.5">
      <c r="B347" s="13">
        <f t="shared" si="38"/>
        <v>323.6571152328785</v>
      </c>
      <c r="C347" s="13" t="str">
        <f t="shared" si="39"/>
        <v>0</v>
      </c>
      <c r="D347" s="13">
        <f t="shared" si="40"/>
        <v>-1695.4589539226217</v>
      </c>
      <c r="E347" s="13">
        <f t="shared" si="35"/>
        <v>323.6571152328785</v>
      </c>
      <c r="G347" s="13">
        <f t="shared" si="36"/>
        <v>323.6571152328785</v>
      </c>
      <c r="H347" s="13" t="str">
        <f t="shared" si="37"/>
        <v>0</v>
      </c>
      <c r="I347" s="6">
        <f t="shared" si="41"/>
        <v>-259557.18501942712</v>
      </c>
    </row>
    <row r="348" spans="2:9" ht="13.5">
      <c r="B348" s="13">
        <f t="shared" si="38"/>
        <v>323.6571152328785</v>
      </c>
      <c r="C348" s="13" t="str">
        <f t="shared" si="39"/>
        <v>0</v>
      </c>
      <c r="D348" s="13">
        <f t="shared" si="40"/>
        <v>-1708.751468044562</v>
      </c>
      <c r="E348" s="13">
        <f t="shared" si="35"/>
        <v>323.6571152328785</v>
      </c>
      <c r="G348" s="13">
        <f t="shared" si="36"/>
        <v>323.6571152328785</v>
      </c>
      <c r="H348" s="13" t="str">
        <f t="shared" si="37"/>
        <v>0</v>
      </c>
      <c r="I348" s="6">
        <f t="shared" si="41"/>
        <v>-261589.59360270455</v>
      </c>
    </row>
    <row r="349" spans="2:9" ht="13.5">
      <c r="B349" s="13">
        <f t="shared" si="38"/>
        <v>323.6571152328785</v>
      </c>
      <c r="C349" s="13" t="str">
        <f t="shared" si="39"/>
        <v>0</v>
      </c>
      <c r="D349" s="13">
        <f t="shared" si="40"/>
        <v>-1722.131491217805</v>
      </c>
      <c r="E349" s="13">
        <f t="shared" si="35"/>
        <v>323.6571152328785</v>
      </c>
      <c r="G349" s="13">
        <f t="shared" si="36"/>
        <v>323.6571152328785</v>
      </c>
      <c r="H349" s="13" t="str">
        <f t="shared" si="37"/>
        <v>0</v>
      </c>
      <c r="I349" s="6">
        <f t="shared" si="41"/>
        <v>-263635.38220915524</v>
      </c>
    </row>
    <row r="350" spans="2:9" ht="13.5">
      <c r="B350" s="13">
        <f t="shared" si="38"/>
        <v>323.6571152328785</v>
      </c>
      <c r="C350" s="13" t="str">
        <f t="shared" si="39"/>
        <v>0</v>
      </c>
      <c r="D350" s="13">
        <f t="shared" si="40"/>
        <v>-1735.5995995436053</v>
      </c>
      <c r="E350" s="13">
        <f t="shared" si="35"/>
        <v>323.6571152328785</v>
      </c>
      <c r="G350" s="13">
        <f t="shared" si="36"/>
        <v>323.6571152328785</v>
      </c>
      <c r="H350" s="13" t="str">
        <f t="shared" si="37"/>
        <v>0</v>
      </c>
      <c r="I350" s="6">
        <f t="shared" si="41"/>
        <v>-265694.63892393175</v>
      </c>
    </row>
    <row r="351" spans="2:9" ht="13.5">
      <c r="B351" s="13">
        <f t="shared" si="38"/>
        <v>323.6571152328785</v>
      </c>
      <c r="C351" s="13" t="str">
        <f t="shared" si="39"/>
        <v>0</v>
      </c>
      <c r="D351" s="13">
        <f t="shared" si="40"/>
        <v>-1749.156372915884</v>
      </c>
      <c r="E351" s="13">
        <f t="shared" si="35"/>
        <v>323.6571152328785</v>
      </c>
      <c r="G351" s="13">
        <f t="shared" si="36"/>
        <v>323.6571152328785</v>
      </c>
      <c r="H351" s="13" t="str">
        <f t="shared" si="37"/>
        <v>0</v>
      </c>
      <c r="I351" s="6">
        <f t="shared" si="41"/>
        <v>-267767.45241208054</v>
      </c>
    </row>
    <row r="352" spans="2:9" ht="13.5">
      <c r="B352" s="13">
        <f t="shared" si="38"/>
        <v>323.6571152328785</v>
      </c>
      <c r="C352" s="13" t="str">
        <f t="shared" si="39"/>
        <v>0</v>
      </c>
      <c r="D352" s="13">
        <f t="shared" si="40"/>
        <v>-1762.802395046197</v>
      </c>
      <c r="E352" s="13">
        <f t="shared" si="35"/>
        <v>323.6571152328785</v>
      </c>
      <c r="G352" s="13">
        <f t="shared" si="36"/>
        <v>323.6571152328785</v>
      </c>
      <c r="H352" s="13" t="str">
        <f t="shared" si="37"/>
        <v>0</v>
      </c>
      <c r="I352" s="6">
        <f t="shared" si="41"/>
        <v>-269853.91192235966</v>
      </c>
    </row>
    <row r="353" spans="2:9" ht="13.5">
      <c r="B353" s="13">
        <f t="shared" si="38"/>
        <v>323.6571152328785</v>
      </c>
      <c r="C353" s="13" t="str">
        <f t="shared" si="39"/>
        <v>0</v>
      </c>
      <c r="D353" s="13">
        <f t="shared" si="40"/>
        <v>-1776.538253488868</v>
      </c>
      <c r="E353" s="13">
        <f t="shared" si="35"/>
        <v>323.6571152328785</v>
      </c>
      <c r="G353" s="13">
        <f t="shared" si="36"/>
        <v>323.6571152328785</v>
      </c>
      <c r="H353" s="13" t="str">
        <f t="shared" si="37"/>
        <v>0</v>
      </c>
      <c r="I353" s="6">
        <f t="shared" si="41"/>
        <v>-271954.10729108145</v>
      </c>
    </row>
    <row r="354" spans="2:9" ht="13.5">
      <c r="B354" s="13">
        <f t="shared" si="38"/>
        <v>323.6571152328785</v>
      </c>
      <c r="C354" s="13" t="str">
        <f t="shared" si="39"/>
        <v>0</v>
      </c>
      <c r="D354" s="13">
        <f t="shared" si="40"/>
        <v>-1790.3645396662862</v>
      </c>
      <c r="E354" s="13">
        <f t="shared" si="35"/>
        <v>323.6571152328785</v>
      </c>
      <c r="G354" s="13">
        <f t="shared" si="36"/>
        <v>323.6571152328785</v>
      </c>
      <c r="H354" s="13" t="str">
        <f t="shared" si="37"/>
        <v>0</v>
      </c>
      <c r="I354" s="6">
        <f t="shared" si="41"/>
        <v>-274068.1289459806</v>
      </c>
    </row>
    <row r="355" spans="2:9" ht="13.5">
      <c r="B355" s="13">
        <f t="shared" si="38"/>
        <v>323.6571152328785</v>
      </c>
      <c r="C355" s="13" t="str">
        <f t="shared" si="39"/>
        <v>0</v>
      </c>
      <c r="D355" s="13">
        <f t="shared" si="40"/>
        <v>-1804.2818488943724</v>
      </c>
      <c r="E355" s="13">
        <f t="shared" si="35"/>
        <v>323.6571152328785</v>
      </c>
      <c r="G355" s="13">
        <f t="shared" si="36"/>
        <v>323.6571152328785</v>
      </c>
      <c r="H355" s="13" t="str">
        <f t="shared" si="37"/>
        <v>0</v>
      </c>
      <c r="I355" s="6">
        <f t="shared" si="41"/>
        <v>-276196.0679101079</v>
      </c>
    </row>
    <row r="356" spans="2:9" ht="13.5">
      <c r="B356" s="13">
        <f t="shared" si="38"/>
        <v>323.6571152328785</v>
      </c>
      <c r="C356" s="13" t="str">
        <f t="shared" si="39"/>
        <v>0</v>
      </c>
      <c r="D356" s="13">
        <f t="shared" si="40"/>
        <v>-1818.2907804082104</v>
      </c>
      <c r="E356" s="13">
        <f t="shared" si="35"/>
        <v>323.6571152328785</v>
      </c>
      <c r="G356" s="13">
        <f t="shared" si="36"/>
        <v>323.6571152328785</v>
      </c>
      <c r="H356" s="13" t="str">
        <f t="shared" si="37"/>
        <v>0</v>
      </c>
      <c r="I356" s="6">
        <f t="shared" si="41"/>
        <v>-278338.015805749</v>
      </c>
    </row>
    <row r="357" spans="2:9" ht="13.5">
      <c r="B357" s="13">
        <f t="shared" si="38"/>
        <v>323.6571152328785</v>
      </c>
      <c r="C357" s="13" t="str">
        <f t="shared" si="39"/>
        <v>0</v>
      </c>
      <c r="D357" s="13">
        <f t="shared" si="40"/>
        <v>-1832.3919373878475</v>
      </c>
      <c r="E357" s="13">
        <f t="shared" si="35"/>
        <v>323.6571152328785</v>
      </c>
      <c r="G357" s="13">
        <f t="shared" si="36"/>
        <v>323.6571152328785</v>
      </c>
      <c r="H357" s="13" t="str">
        <f t="shared" si="37"/>
        <v>0</v>
      </c>
      <c r="I357" s="6">
        <f t="shared" si="41"/>
        <v>-280494.06485836976</v>
      </c>
    </row>
    <row r="358" spans="2:9" ht="13.5">
      <c r="B358" s="13">
        <f t="shared" si="38"/>
        <v>323.6571152328785</v>
      </c>
      <c r="C358" s="13" t="str">
        <f t="shared" si="39"/>
        <v>0</v>
      </c>
      <c r="D358" s="13">
        <f t="shared" si="40"/>
        <v>-1846.5859269842676</v>
      </c>
      <c r="E358" s="13">
        <f t="shared" si="35"/>
        <v>323.6571152328785</v>
      </c>
      <c r="G358" s="13">
        <f t="shared" si="36"/>
        <v>323.6571152328785</v>
      </c>
      <c r="H358" s="13" t="str">
        <f t="shared" si="37"/>
        <v>0</v>
      </c>
      <c r="I358" s="6">
        <f t="shared" si="41"/>
        <v>-282664.3079005869</v>
      </c>
    </row>
    <row r="359" spans="2:9" ht="13.5">
      <c r="B359" s="13">
        <f t="shared" si="38"/>
        <v>323.6571152328785</v>
      </c>
      <c r="C359" s="13" t="str">
        <f t="shared" si="39"/>
        <v>0</v>
      </c>
      <c r="D359" s="13">
        <f t="shared" si="40"/>
        <v>-1860.8733603455305</v>
      </c>
      <c r="E359" s="13">
        <f t="shared" si="35"/>
        <v>323.6571152328785</v>
      </c>
      <c r="G359" s="13">
        <f t="shared" si="36"/>
        <v>323.6571152328785</v>
      </c>
      <c r="H359" s="13" t="str">
        <f t="shared" si="37"/>
        <v>0</v>
      </c>
      <c r="I359" s="6">
        <f t="shared" si="41"/>
        <v>-284848.83837616537</v>
      </c>
    </row>
    <row r="360" spans="2:9" ht="13.5">
      <c r="B360" s="13">
        <f t="shared" si="38"/>
        <v>323.6571152328785</v>
      </c>
      <c r="C360" s="13" t="str">
        <f t="shared" si="39"/>
        <v>0</v>
      </c>
      <c r="D360" s="13">
        <f t="shared" si="40"/>
        <v>-1875.2548526430887</v>
      </c>
      <c r="E360" s="13">
        <f t="shared" si="35"/>
        <v>323.6571152328785</v>
      </c>
      <c r="G360" s="13">
        <f t="shared" si="36"/>
        <v>323.6571152328785</v>
      </c>
      <c r="H360" s="13" t="str">
        <f t="shared" si="37"/>
        <v>0</v>
      </c>
      <c r="I360" s="6">
        <f t="shared" si="41"/>
        <v>-287047.7503440413</v>
      </c>
    </row>
    <row r="361" spans="2:9" ht="13.5">
      <c r="B361" s="13">
        <f t="shared" si="38"/>
        <v>323.6571152328785</v>
      </c>
      <c r="C361" s="13" t="str">
        <f t="shared" si="39"/>
        <v>0</v>
      </c>
      <c r="D361" s="13">
        <f t="shared" si="40"/>
        <v>-1889.731023098272</v>
      </c>
      <c r="E361" s="13">
        <f t="shared" si="35"/>
        <v>323.6571152328785</v>
      </c>
      <c r="G361" s="13">
        <f t="shared" si="36"/>
        <v>323.6571152328785</v>
      </c>
      <c r="H361" s="13" t="str">
        <f t="shared" si="37"/>
        <v>0</v>
      </c>
      <c r="I361" s="6">
        <f t="shared" si="41"/>
        <v>-289261.1384823725</v>
      </c>
    </row>
    <row r="362" spans="2:9" ht="13.5">
      <c r="B362" s="13">
        <f t="shared" si="38"/>
        <v>323.6571152328785</v>
      </c>
      <c r="C362" s="13" t="str">
        <f t="shared" si="39"/>
        <v>0</v>
      </c>
      <c r="D362" s="13">
        <f t="shared" si="40"/>
        <v>-1904.3024950089523</v>
      </c>
      <c r="E362" s="13">
        <f t="shared" si="35"/>
        <v>323.6571152328785</v>
      </c>
      <c r="G362" s="13">
        <f t="shared" si="36"/>
        <v>323.6571152328785</v>
      </c>
      <c r="H362" s="13" t="str">
        <f t="shared" si="37"/>
        <v>0</v>
      </c>
      <c r="I362" s="6">
        <f t="shared" si="41"/>
        <v>-291489.0980926144</v>
      </c>
    </row>
    <row r="363" spans="2:9" ht="13.5">
      <c r="B363" s="13">
        <f t="shared" si="38"/>
        <v>323.6571152328785</v>
      </c>
      <c r="C363" s="13" t="str">
        <f t="shared" si="39"/>
        <v>0</v>
      </c>
      <c r="D363" s="13">
        <f t="shared" si="40"/>
        <v>-1918.969895776378</v>
      </c>
      <c r="E363" s="13">
        <f t="shared" si="35"/>
        <v>323.6571152328785</v>
      </c>
      <c r="G363" s="13">
        <f t="shared" si="36"/>
        <v>323.6571152328785</v>
      </c>
      <c r="H363" s="13" t="str">
        <f t="shared" si="37"/>
        <v>0</v>
      </c>
      <c r="I363" s="6">
        <f t="shared" si="41"/>
        <v>-293731.72510362364</v>
      </c>
    </row>
    <row r="364" spans="2:9" ht="13.5">
      <c r="B364" s="13">
        <f t="shared" si="38"/>
        <v>323.6571152328785</v>
      </c>
      <c r="C364" s="13" t="str">
        <f t="shared" si="39"/>
        <v>0</v>
      </c>
      <c r="D364" s="13">
        <f t="shared" si="40"/>
        <v>-1933.733856932189</v>
      </c>
      <c r="E364" s="13">
        <f t="shared" si="35"/>
        <v>323.6571152328785</v>
      </c>
      <c r="G364" s="13">
        <f t="shared" si="36"/>
        <v>323.6571152328785</v>
      </c>
      <c r="H364" s="13" t="str">
        <f t="shared" si="37"/>
        <v>0</v>
      </c>
      <c r="I364" s="6">
        <f t="shared" si="41"/>
        <v>-295989.11607578874</v>
      </c>
    </row>
    <row r="365" spans="2:9" ht="13.5">
      <c r="B365" s="13">
        <f t="shared" si="38"/>
        <v>323.6571152328785</v>
      </c>
      <c r="C365" s="13" t="str">
        <f t="shared" si="39"/>
        <v>0</v>
      </c>
      <c r="D365" s="13">
        <f t="shared" si="40"/>
        <v>-1948.5950141656092</v>
      </c>
      <c r="E365" s="13">
        <f t="shared" si="35"/>
        <v>323.6571152328785</v>
      </c>
      <c r="G365" s="13">
        <f t="shared" si="36"/>
        <v>323.6571152328785</v>
      </c>
      <c r="H365" s="13" t="str">
        <f t="shared" si="37"/>
        <v>0</v>
      </c>
      <c r="I365" s="6">
        <f t="shared" si="41"/>
        <v>-298261.36820518726</v>
      </c>
    </row>
    <row r="366" spans="2:9" ht="13.5">
      <c r="B366" s="13">
        <f t="shared" si="38"/>
        <v>323.6571152328785</v>
      </c>
      <c r="C366" s="13" t="str">
        <f t="shared" si="39"/>
        <v>0</v>
      </c>
      <c r="D366" s="13">
        <f t="shared" si="40"/>
        <v>-1963.5540073508162</v>
      </c>
      <c r="E366" s="13">
        <f t="shared" si="35"/>
        <v>323.6571152328785</v>
      </c>
      <c r="G366" s="13">
        <f t="shared" si="36"/>
        <v>323.6571152328785</v>
      </c>
      <c r="H366" s="13" t="str">
        <f t="shared" si="37"/>
        <v>0</v>
      </c>
      <c r="I366" s="6">
        <f t="shared" si="41"/>
        <v>-300548.579327771</v>
      </c>
    </row>
    <row r="367" spans="2:9" ht="13.5">
      <c r="B367" s="13">
        <f t="shared" si="38"/>
        <v>323.6571152328785</v>
      </c>
      <c r="C367" s="13" t="str">
        <f t="shared" si="39"/>
        <v>0</v>
      </c>
      <c r="D367" s="13">
        <f t="shared" si="40"/>
        <v>-1978.6114805744924</v>
      </c>
      <c r="E367" s="13">
        <f t="shared" si="35"/>
        <v>323.6571152328785</v>
      </c>
      <c r="G367" s="13">
        <f t="shared" si="36"/>
        <v>323.6571152328785</v>
      </c>
      <c r="H367" s="13" t="str">
        <f t="shared" si="37"/>
        <v>0</v>
      </c>
      <c r="I367" s="6">
        <f t="shared" si="41"/>
        <v>-302850.84792357835</v>
      </c>
    </row>
    <row r="368" spans="2:9" ht="13.5">
      <c r="B368" s="13">
        <f t="shared" si="38"/>
        <v>323.6571152328785</v>
      </c>
      <c r="C368" s="13" t="str">
        <f t="shared" si="39"/>
        <v>0</v>
      </c>
      <c r="D368" s="13">
        <f t="shared" si="40"/>
        <v>-1993.7680821635574</v>
      </c>
      <c r="E368" s="13">
        <f t="shared" si="35"/>
        <v>323.6571152328785</v>
      </c>
      <c r="G368" s="13">
        <f t="shared" si="36"/>
        <v>323.6571152328785</v>
      </c>
      <c r="H368" s="13" t="str">
        <f t="shared" si="37"/>
        <v>0</v>
      </c>
      <c r="I368" s="6">
        <f t="shared" si="41"/>
        <v>-305168.2731209748</v>
      </c>
    </row>
    <row r="369" spans="2:9" ht="13.5">
      <c r="B369" s="13">
        <f t="shared" si="38"/>
        <v>323.6571152328785</v>
      </c>
      <c r="C369" s="13" t="str">
        <f t="shared" si="39"/>
        <v>0</v>
      </c>
      <c r="D369" s="13">
        <f t="shared" si="40"/>
        <v>-2009.024464713084</v>
      </c>
      <c r="E369" s="13">
        <f t="shared" si="35"/>
        <v>323.6571152328785</v>
      </c>
      <c r="G369" s="13">
        <f t="shared" si="36"/>
        <v>323.6571152328785</v>
      </c>
      <c r="H369" s="13" t="str">
        <f t="shared" si="37"/>
        <v>0</v>
      </c>
      <c r="I369" s="6">
        <f t="shared" si="41"/>
        <v>-307500.95470092073</v>
      </c>
    </row>
    <row r="371" ht="13.5">
      <c r="C371" s="13">
        <f>SUM(C8:C369)</f>
        <v>3419.426913972716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W Gangey</dc:creator>
  <cp:keywords/>
  <dc:description/>
  <cp:lastModifiedBy>Laurel Yan</cp:lastModifiedBy>
  <cp:lastPrinted>2014-03-11T22:57:27Z</cp:lastPrinted>
  <dcterms:created xsi:type="dcterms:W3CDTF">2010-05-25T06:14:35Z</dcterms:created>
  <dcterms:modified xsi:type="dcterms:W3CDTF">2014-05-06T07:30:05Z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