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80" yWindow="0" windowWidth="32040" windowHeight="15300" activeTab="0"/>
  </bookViews>
  <sheets>
    <sheet name="MortgageCalculator" sheetId="1" r:id="rId1"/>
  </sheets>
  <definedNames>
    <definedName name="valuevx">42.314159</definedName>
  </definedNames>
  <calcPr fullCalcOnLoad="1"/>
</workbook>
</file>

<file path=xl/sharedStrings.xml><?xml version="1.0" encoding="utf-8"?>
<sst xmlns="http://schemas.openxmlformats.org/spreadsheetml/2006/main" count="78" uniqueCount="78">
  <si>
    <t>Calculate the equity in your home after a specified number of years.</t>
  </si>
  <si>
    <t xml:space="preserve">See how soon you could pay off your home by making extra payments. </t>
  </si>
  <si>
    <r>
      <t>Caution:</t>
    </r>
    <r>
      <rPr>
        <sz val="10"/>
        <rFont val="Calibri"/>
        <family val="2"/>
      </rPr>
      <t xml:space="preserve"> This calculator is only for educational purposes. The results are only estimates. The calculator does not </t>
    </r>
  </si>
  <si>
    <t xml:space="preserve">include rounding, fees, missed payments, property tax, mortgage insurance, and other factors that may be important </t>
  </si>
  <si>
    <t>when making loan or home buying/selling decisions.</t>
  </si>
  <si>
    <r>
      <t xml:space="preserve">Compound Period: </t>
    </r>
    <r>
      <rPr>
        <sz val="10"/>
        <rFont val="Calibri"/>
        <family val="2"/>
      </rPr>
      <t xml:space="preserve">The number of times per year that the quoted annual interest rate is compounded. </t>
    </r>
  </si>
  <si>
    <t>Canadian mortgage rates are quoted based on a semi-annual compound period (enter 2 for Canadian mortgages).</t>
  </si>
  <si>
    <t xml:space="preserve">US mortgage rates are quoted based on a monthly compound period (enter 12 for US mortgages). </t>
  </si>
  <si>
    <r>
      <t xml:space="preserve">Loan Amount: </t>
    </r>
    <r>
      <rPr>
        <sz val="10"/>
        <rFont val="Calibri"/>
        <family val="2"/>
      </rPr>
      <t xml:space="preserve">This is the amount that you have borrowed. You can also enter your current balance, if you also adjust </t>
    </r>
  </si>
  <si>
    <t>the Term of Loan to be the number of years left to pay off the mortgage.</t>
  </si>
  <si>
    <r>
      <t xml:space="preserve">Annual Interest Rate: </t>
    </r>
    <r>
      <rPr>
        <sz val="10"/>
        <rFont val="Calibri"/>
        <family val="2"/>
      </rPr>
      <t xml:space="preserve">This is the rate that is usually quoted by the lender. </t>
    </r>
  </si>
  <si>
    <t>This calculator assumes a fixed annual interest rate. See the note under "Compound Period".</t>
  </si>
  <si>
    <r>
      <t xml:space="preserve">Term of Loan (in Years): </t>
    </r>
    <r>
      <rPr>
        <sz val="10"/>
        <rFont val="Calibri"/>
        <family val="2"/>
      </rPr>
      <t xml:space="preserve">The total number of years it will take to pay off the mortgage. </t>
    </r>
  </si>
  <si>
    <t xml:space="preserve">Bi-Weekly payments, enter an Extra Payment that is equal to the normal Monthly Mortgage Payment divided by 12. </t>
  </si>
  <si>
    <t xml:space="preserve">Normally, accelerated bi-weekly payments are set up such that each year the total amount of extra payments is </t>
  </si>
  <si>
    <r>
      <t>Number of Payments:</t>
    </r>
    <r>
      <rPr>
        <sz val="10"/>
        <rFont val="Calibri"/>
        <family val="2"/>
      </rPr>
      <t xml:space="preserve"> This would normally just be 12 months * the term of the loan, except that making extra payments </t>
    </r>
  </si>
  <si>
    <t xml:space="preserve">can result in paying off the mortgage early. The NPER formula is used to calculate the number of payments required to </t>
  </si>
  <si>
    <t>pay off the mortgage, taking into account any extra payments.</t>
  </si>
  <si>
    <t xml:space="preserve">Original Down Payment: To calculate the total equity in your home, include your original down payment. </t>
  </si>
  <si>
    <t>Do not include closing costs and other non-refundable fees.</t>
  </si>
  <si>
    <r>
      <t xml:space="preserve">EQUITY: </t>
    </r>
    <r>
      <rPr>
        <sz val="10"/>
        <rFont val="Calibri"/>
        <family val="2"/>
      </rPr>
      <t xml:space="preserve">This tells you how much equity you will have in your home after the specified number of years,  </t>
    </r>
  </si>
  <si>
    <t>taking into account the principal paid, extra prepayments, and the original down payment.</t>
  </si>
  <si>
    <t>Help</t>
  </si>
  <si>
    <t>Loan Amount</t>
  </si>
  <si>
    <t>Annual Interest Rate</t>
  </si>
  <si>
    <t>Term of Loan (in Years)</t>
  </si>
  <si>
    <t>PAYMENT</t>
  </si>
  <si>
    <t>Compound Period</t>
  </si>
  <si>
    <t>Option #1</t>
  </si>
  <si>
    <t>Option #2</t>
  </si>
  <si>
    <t>Option #3</t>
  </si>
  <si>
    <t>Option #4</t>
  </si>
  <si>
    <t>Mortgage Information</t>
  </si>
  <si>
    <t>Monthly Interest Rate</t>
  </si>
  <si>
    <t>Monthly Payment (PI)</t>
  </si>
  <si>
    <t>Extra Monthly Payment</t>
  </si>
  <si>
    <t>Number of Payments</t>
  </si>
  <si>
    <t>Number of Years to Payoff</t>
  </si>
  <si>
    <t>Total Payments</t>
  </si>
  <si>
    <t>Total INTEREST</t>
  </si>
  <si>
    <t>Please consult a qualified professional regarding financial decisions.</t>
  </si>
  <si>
    <r>
      <t>Monthly Interest Rate:</t>
    </r>
    <r>
      <rPr>
        <sz val="10"/>
        <rFont val="Calibri"/>
        <family val="2"/>
      </rPr>
      <t xml:space="preserve"> The monthly interest rate is calculated from the annual interest rate and the compound period.</t>
    </r>
  </si>
  <si>
    <r>
      <t>Total Payments:</t>
    </r>
    <r>
      <rPr>
        <sz val="10"/>
        <rFont val="Calibri"/>
        <family val="2"/>
      </rPr>
      <t xml:space="preserve"> The total amount paid (both principal and interest) over the life of the loan.</t>
    </r>
  </si>
  <si>
    <r>
      <t>BALANCE at Year …</t>
    </r>
    <r>
      <rPr>
        <sz val="10"/>
        <rFont val="Calibri"/>
        <family val="2"/>
      </rPr>
      <t xml:space="preserve"> Enter a year to determine how much equity you will have in your house by that time.</t>
    </r>
  </si>
  <si>
    <t>closing costs, property tax, mortgage insurance, tax deductions, etc.</t>
  </si>
  <si>
    <t xml:space="preserve">and the calculator does not take into account fees, </t>
  </si>
  <si>
    <r>
      <t>Caution:</t>
    </r>
    <r>
      <rPr>
        <sz val="10"/>
        <color indexed="23"/>
        <rFont val="Calibri"/>
        <family val="2"/>
      </rPr>
      <t xml:space="preserve"> Results are only estimates. Interest rates may vary, values may be off due to rounding, </t>
    </r>
  </si>
  <si>
    <t xml:space="preserve">Use this mortgage calculator to determine the monthly payment for different mortgages. </t>
  </si>
  <si>
    <t>Total MONTHLY PAYMENT</t>
  </si>
  <si>
    <t>Outstanding Balance</t>
  </si>
  <si>
    <t>Interest Paid</t>
  </si>
  <si>
    <t>BALANCE at Year …</t>
  </si>
  <si>
    <t>TOTALS</t>
  </si>
  <si>
    <t>Option #5</t>
  </si>
  <si>
    <t>Mortgage Payment Calculator</t>
  </si>
  <si>
    <t>Original Down Payment</t>
  </si>
  <si>
    <t>EQUITY</t>
  </si>
  <si>
    <t>Enter 12 for US mortgages</t>
  </si>
  <si>
    <t>Total does not include Property Taxes or PMI</t>
  </si>
  <si>
    <t>INSTRUCTIONS:</t>
  </si>
  <si>
    <r>
      <t xml:space="preserve">Total Interest: </t>
    </r>
    <r>
      <rPr>
        <sz val="10"/>
        <rFont val="Calibri"/>
        <family val="2"/>
      </rPr>
      <t>The total amount of interest paid over the life of the loan.</t>
    </r>
  </si>
  <si>
    <r>
      <t>Outstanding Balance:</t>
    </r>
    <r>
      <rPr>
        <sz val="10"/>
        <rFont val="Calibri"/>
        <family val="2"/>
      </rPr>
      <t xml:space="preserve"> The amount of principal that you still have to pay.</t>
    </r>
  </si>
  <si>
    <r>
      <t xml:space="preserve">Interest Paid: </t>
    </r>
    <r>
      <rPr>
        <sz val="10"/>
        <rFont val="Calibri"/>
        <family val="2"/>
      </rPr>
      <t>The total amount of interest paid after the specified number of years.</t>
    </r>
  </si>
  <si>
    <t>The payment information and Totals will be automatically calculated.</t>
  </si>
  <si>
    <t>i.e. If you plan to stay in your house 5 years and then resell, enter in 5.</t>
  </si>
  <si>
    <r>
      <t xml:space="preserve">Loan Amount: </t>
    </r>
    <r>
      <rPr>
        <sz val="10"/>
        <rFont val="Calibri"/>
        <family val="2"/>
      </rPr>
      <t>Enter the Amount you will need to borrow to purchase your new home.</t>
    </r>
  </si>
  <si>
    <r>
      <t xml:space="preserve">Annual Interest Rate: </t>
    </r>
    <r>
      <rPr>
        <sz val="10"/>
        <rFont val="Calibri"/>
        <family val="2"/>
      </rPr>
      <t>Enter the interest rate that you will be locked in at with the lender</t>
    </r>
  </si>
  <si>
    <r>
      <t>Term of Loan:</t>
    </r>
    <r>
      <rPr>
        <sz val="10"/>
        <rFont val="Calibri"/>
        <family val="2"/>
      </rPr>
      <t xml:space="preserve"> Enter in the number of years the loan is for.</t>
    </r>
  </si>
  <si>
    <r>
      <t>BALANCE at Year:</t>
    </r>
    <r>
      <rPr>
        <sz val="10"/>
        <rFont val="Calibri"/>
        <family val="2"/>
      </rPr>
      <t xml:space="preserve"> Enter in the year you would like to know what your outstanding balance and built up equity will be.</t>
    </r>
  </si>
  <si>
    <r>
      <t xml:space="preserve">If you put any money down as a down payment, enter it next to </t>
    </r>
    <r>
      <rPr>
        <b/>
        <sz val="10"/>
        <rFont val="Calibri"/>
        <family val="2"/>
      </rPr>
      <t>Original Down payment</t>
    </r>
    <r>
      <rPr>
        <sz val="10"/>
        <rFont val="Calibri"/>
        <family val="2"/>
      </rPr>
      <t>. This will add to your equity.</t>
    </r>
  </si>
  <si>
    <t xml:space="preserve">then enter the number of years you have left on your mortgage. You can enter a formula to a specify the number of months. </t>
  </si>
  <si>
    <t>For example, to enter "10 years + 3 months", enter the following formula:  =10+3/12</t>
  </si>
  <si>
    <t xml:space="preserve">Mortgages usually have 15 or 30-year terms. If you enter your current mortgage balance in the Loan Amount, </t>
  </si>
  <si>
    <r>
      <t>Monthly Mortgage Payment (PI):</t>
    </r>
    <r>
      <rPr>
        <sz val="10"/>
        <rFont val="Calibri"/>
        <family val="2"/>
      </rPr>
      <t xml:space="preserve"> Both principal (P) and interest (I). </t>
    </r>
  </si>
  <si>
    <t>Derived from the amount borrowed, the term of the loan, and the mortgage interest rate</t>
  </si>
  <si>
    <r>
      <t>Extra Monthly Payment:</t>
    </r>
    <r>
      <rPr>
        <sz val="10"/>
        <rFont val="Calibri"/>
        <family val="2"/>
      </rPr>
      <t xml:space="preserve"> The extra amount you want to pay towards the principal each month </t>
    </r>
  </si>
  <si>
    <t>equal to one normal monthly payment.</t>
  </si>
  <si>
    <t xml:space="preserve">(a regularly scheduled prepayment). This assumes no penalties for making prepayments. To estimate Accelerated </t>
  </si>
</sst>
</file>

<file path=xl/styles.xml><?xml version="1.0" encoding="utf-8"?>
<styleSheet xmlns="http://schemas.openxmlformats.org/spreadsheetml/2006/main">
  <numFmts count="63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.000_);[Red]\(&quot;$&quot;#,##0.000\)"/>
    <numFmt numFmtId="174" formatCode="&quot;$&quot;#,##0.0000_);[Red]\(&quot;$&quot;#,##0.0000\)"/>
    <numFmt numFmtId="175" formatCode="&quot;$&quot;#,##0.0_);[Red]\(&quot;$&quot;#,##0.0\)"/>
    <numFmt numFmtId="176" formatCode="_(* #,##0.0_);_(* \(#,##0.0\);_(* &quot;-&quot;??_);_(@_)"/>
    <numFmt numFmtId="177" formatCode="_(* #,##0_);_(* \(#,##0\);_(* &quot;-&quot;??_);_(@_)"/>
    <numFmt numFmtId="178" formatCode="&quot;$&quot;#,##0.00"/>
    <numFmt numFmtId="179" formatCode="mmmm\ d\,\ yyyy"/>
    <numFmt numFmtId="180" formatCode="d\-mmm\-yyyy"/>
    <numFmt numFmtId="181" formatCode="mmm\-yyyy"/>
    <numFmt numFmtId="182" formatCode="0.000%"/>
    <numFmt numFmtId="183" formatCode="0.0000"/>
    <numFmt numFmtId="184" formatCode="0.000"/>
    <numFmt numFmtId="185" formatCode="0.0"/>
    <numFmt numFmtId="186" formatCode="_(&quot;$&quot;* #,##0.000_);_(&quot;$&quot;* \(#,##0.000\);_(&quot;$&quot;* &quot;-&quot;??_);_(@_)"/>
    <numFmt numFmtId="187" formatCode="_(&quot;$&quot;\ #,##0_);_(&quot;$&quot;\ \(#,##0\);_(&quot;$&quot;\ &quot;-&quot;??_);_(@_)"/>
    <numFmt numFmtId="188" formatCode="[$-409]dddd\,\ mmmm\ dd\,\ yyyy"/>
    <numFmt numFmtId="189" formatCode="&quot;$&quot;#,##0"/>
    <numFmt numFmtId="190" formatCode="#,##0.0"/>
    <numFmt numFmtId="191" formatCode="0.0000000"/>
    <numFmt numFmtId="192" formatCode="0.000000"/>
    <numFmt numFmtId="193" formatCode="0.00000"/>
    <numFmt numFmtId="194" formatCode="#,##0.000"/>
    <numFmt numFmtId="195" formatCode="0.0000000000"/>
    <numFmt numFmtId="196" formatCode="0.00000000000"/>
    <numFmt numFmtId="197" formatCode="0.000000000"/>
    <numFmt numFmtId="198" formatCode="0.00000000"/>
    <numFmt numFmtId="199" formatCode="0.0000%"/>
    <numFmt numFmtId="200" formatCode="0.00000%"/>
    <numFmt numFmtId="201" formatCode="0.000000%"/>
    <numFmt numFmtId="202" formatCode="0.0000000%"/>
    <numFmt numFmtId="203" formatCode="0.00000000%"/>
    <numFmt numFmtId="204" formatCode="0.000000000%"/>
    <numFmt numFmtId="205" formatCode="0.0000000000%"/>
    <numFmt numFmtId="206" formatCode="0.00000000000%"/>
    <numFmt numFmtId="207" formatCode="_(* #,##0.000_);_(* \(#,##0.000\);_(* &quot;-&quot;???_);_(@_)"/>
    <numFmt numFmtId="208" formatCode="_(&quot;$&quot;* #,##0_);_(&quot;$&quot;* \(#,##0\);_(@_)"/>
    <numFmt numFmtId="209" formatCode="yyyy"/>
    <numFmt numFmtId="210" formatCode="\(&quot;$&quot;* #,##0\);\(&quot;$&quot;* \(#,##0\);\(&quot;$&quot;* &quot;-&quot;??\);\(@\)"/>
    <numFmt numFmtId="211" formatCode="_(* #,##0.0_);_(* \(#,##0.0\);_(* &quot;-&quot;?_);_(@_)"/>
    <numFmt numFmtId="212" formatCode="_(&quot;$&quot;* #,##0.00_);_(&quot;$&quot;* \(#,##0.00\);_(@_)"/>
    <numFmt numFmtId="213" formatCode="_(&quot;$&quot;* #,##0.0_);_(&quot;$&quot;* \(#,##0.0\);_(@_)"/>
    <numFmt numFmtId="214" formatCode="_(&quot;$&quot;* #,##0.0000_);_(&quot;$&quot;* \(#,##0.0000\);_(&quot;$&quot;* &quot;-&quot;??_);_(@_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52">
    <font>
      <sz val="10"/>
      <name val="Trebuchet MS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Tahoma"/>
      <family val="2"/>
    </font>
    <font>
      <sz val="8"/>
      <name val="Tahoma"/>
      <family val="2"/>
    </font>
    <font>
      <b/>
      <sz val="16"/>
      <color indexed="9"/>
      <name val="Calibri"/>
      <family val="2"/>
    </font>
    <font>
      <b/>
      <sz val="8"/>
      <color indexed="9"/>
      <name val="Calibri"/>
      <family val="2"/>
    </font>
    <font>
      <sz val="16"/>
      <name val="Calibri"/>
      <family val="2"/>
    </font>
    <font>
      <sz val="10"/>
      <name val="Calibri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sz val="12"/>
      <name val="Calibri"/>
      <family val="0"/>
    </font>
    <font>
      <b/>
      <sz val="12"/>
      <color indexed="9"/>
      <name val="Calibri"/>
      <family val="2"/>
    </font>
    <font>
      <b/>
      <sz val="12"/>
      <color indexed="23"/>
      <name val="Calibri"/>
      <family val="2"/>
    </font>
    <font>
      <sz val="8"/>
      <name val="Trebuchet MS"/>
      <family val="2"/>
    </font>
    <font>
      <b/>
      <sz val="14"/>
      <color indexed="9"/>
      <name val="Calibri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b/>
      <sz val="18"/>
      <color indexed="18"/>
      <name val="Cambria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sz val="12"/>
      <color indexed="59"/>
      <name val="Calibri"/>
      <family val="2"/>
    </font>
    <font>
      <sz val="12"/>
      <color indexed="53"/>
      <name val="Calibri"/>
      <family val="2"/>
    </font>
    <font>
      <b/>
      <sz val="12"/>
      <color indexed="63"/>
      <name val="Calibri"/>
      <family val="2"/>
    </font>
    <font>
      <b/>
      <sz val="12"/>
      <color indexed="50"/>
      <name val="Calibri"/>
      <family val="2"/>
    </font>
    <font>
      <sz val="12"/>
      <color indexed="50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0" xfId="53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8" fillId="0" borderId="11" xfId="44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/>
      <protection/>
    </xf>
    <xf numFmtId="0" fontId="13" fillId="33" borderId="10" xfId="0" applyFont="1" applyFill="1" applyBorder="1" applyAlignment="1" applyProtection="1">
      <alignment horizontal="left" vertical="center"/>
      <protection/>
    </xf>
    <xf numFmtId="0" fontId="13" fillId="34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8" fillId="0" borderId="0" xfId="0" applyFont="1" applyFill="1" applyAlignment="1" applyProtection="1">
      <alignment/>
      <protection/>
    </xf>
    <xf numFmtId="0" fontId="8" fillId="35" borderId="0" xfId="0" applyFont="1" applyFill="1" applyAlignment="1" applyProtection="1">
      <alignment horizontal="left"/>
      <protection/>
    </xf>
    <xf numFmtId="172" fontId="8" fillId="0" borderId="11" xfId="44" applyNumberFormat="1" applyFont="1" applyFill="1" applyBorder="1" applyAlignment="1" applyProtection="1">
      <alignment horizontal="right"/>
      <protection locked="0"/>
    </xf>
    <xf numFmtId="182" fontId="8" fillId="0" borderId="11" xfId="60" applyNumberFormat="1" applyFont="1" applyFill="1" applyBorder="1" applyAlignment="1" applyProtection="1">
      <alignment horizontal="right"/>
      <protection locked="0"/>
    </xf>
    <xf numFmtId="0" fontId="8" fillId="0" borderId="11" xfId="44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left"/>
      <protection/>
    </xf>
    <xf numFmtId="169" fontId="11" fillId="0" borderId="0" xfId="44" applyNumberFormat="1" applyFont="1" applyFill="1" applyBorder="1" applyAlignment="1" applyProtection="1">
      <alignment horizontal="right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right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182" fontId="8" fillId="0" borderId="0" xfId="60" applyNumberFormat="1" applyFont="1" applyFill="1" applyBorder="1" applyAlignment="1" applyProtection="1">
      <alignment horizontal="right"/>
      <protection/>
    </xf>
    <xf numFmtId="169" fontId="8" fillId="0" borderId="0" xfId="44" applyNumberFormat="1" applyFont="1" applyFill="1" applyBorder="1" applyAlignment="1" applyProtection="1">
      <alignment horizontal="right"/>
      <protection/>
    </xf>
    <xf numFmtId="169" fontId="8" fillId="0" borderId="11" xfId="44" applyNumberFormat="1" applyFont="1" applyFill="1" applyBorder="1" applyAlignment="1" applyProtection="1">
      <alignment horizontal="right"/>
      <protection locked="0"/>
    </xf>
    <xf numFmtId="169" fontId="8" fillId="0" borderId="11" xfId="44" applyNumberFormat="1" applyFont="1" applyFill="1" applyBorder="1" applyAlignment="1" applyProtection="1">
      <alignment/>
      <protection locked="0"/>
    </xf>
    <xf numFmtId="0" fontId="11" fillId="35" borderId="0" xfId="0" applyFont="1" applyFill="1" applyAlignment="1" applyProtection="1">
      <alignment horizontal="left"/>
      <protection/>
    </xf>
    <xf numFmtId="169" fontId="8" fillId="35" borderId="0" xfId="44" applyNumberFormat="1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 horizontal="right"/>
      <protection/>
    </xf>
    <xf numFmtId="185" fontId="8" fillId="0" borderId="0" xfId="44" applyNumberFormat="1" applyFont="1" applyFill="1" applyBorder="1" applyAlignment="1" applyProtection="1">
      <alignment horizontal="right"/>
      <protection/>
    </xf>
    <xf numFmtId="172" fontId="8" fillId="0" borderId="0" xfId="44" applyNumberFormat="1" applyFont="1" applyFill="1" applyBorder="1" applyAlignment="1" applyProtection="1">
      <alignment horizontal="right"/>
      <protection/>
    </xf>
    <xf numFmtId="172" fontId="8" fillId="35" borderId="0" xfId="44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9" fontId="8" fillId="0" borderId="0" xfId="0" applyNumberFormat="1" applyFont="1" applyAlignment="1">
      <alignment/>
    </xf>
    <xf numFmtId="0" fontId="12" fillId="0" borderId="11" xfId="44" applyNumberFormat="1" applyFont="1" applyFill="1" applyBorder="1" applyAlignment="1" applyProtection="1">
      <alignment horizontal="center"/>
      <protection locked="0"/>
    </xf>
    <xf numFmtId="172" fontId="8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172" fontId="8" fillId="35" borderId="0" xfId="0" applyNumberFormat="1" applyFont="1" applyFill="1" applyAlignment="1">
      <alignment horizontal="right"/>
    </xf>
    <xf numFmtId="0" fontId="8" fillId="0" borderId="0" xfId="0" applyFont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8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8" fillId="0" borderId="0" xfId="57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57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8" fillId="0" borderId="0" xfId="0" applyFont="1" applyAlignment="1" applyProtection="1">
      <alignment vertical="center" wrapText="1"/>
      <protection locked="0"/>
    </xf>
    <xf numFmtId="0" fontId="9" fillId="0" borderId="12" xfId="0" applyFont="1" applyFill="1" applyBorder="1" applyAlignment="1">
      <alignment horizontal="left" vertical="center"/>
    </xf>
    <xf numFmtId="0" fontId="15" fillId="0" borderId="12" xfId="0" applyFont="1" applyBorder="1" applyAlignment="1">
      <alignment/>
    </xf>
    <xf numFmtId="0" fontId="9" fillId="0" borderId="13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169" fontId="11" fillId="36" borderId="10" xfId="44" applyFont="1" applyFill="1" applyBorder="1" applyAlignment="1">
      <alignment horizontal="left" wrapText="1"/>
    </xf>
    <xf numFmtId="169" fontId="11" fillId="36" borderId="0" xfId="44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ome-expense-calculato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1834;&#14894;&#11822;&#17466;&#30575;&#27758;&#24943;&#29540;&#17978;&#28265;&#28257;&#26979;&#27745;&#17184;&#27745;&#30051;&#24940;&#28532;&#29554;&#25120;&#8313;&#25942;&#29810;&#30821;&#12852;&#25390;&#28015;&#14848;&#11822;&#11834;&#14894;&#28484;&#28279;&#28524;&#25697;&#14963;&#26950;&#24942;&#25454;&#24937;&#8300;&#24899;&#25452;&#27765;&#29793;&#29295;&#8307;&#31074;&#22048;&#29285;&#25972;&#13432;&#11826;&#28515;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93"/>
  <sheetViews>
    <sheetView showGridLines="0" tabSelected="1" zoomScale="150" zoomScaleNormal="150" workbookViewId="0" topLeftCell="C1">
      <selection activeCell="K8" sqref="K8"/>
    </sheetView>
  </sheetViews>
  <sheetFormatPr defaultColWidth="9.140625" defaultRowHeight="15"/>
  <cols>
    <col min="1" max="1" width="4.8515625" style="12" customWidth="1"/>
    <col min="2" max="2" width="3.28125" style="12" customWidth="1"/>
    <col min="3" max="3" width="30.00390625" style="12" customWidth="1"/>
    <col min="4" max="4" width="13.140625" style="39" customWidth="1"/>
    <col min="5" max="5" width="12.8515625" style="12" customWidth="1"/>
    <col min="6" max="6" width="12.140625" style="12" customWidth="1"/>
    <col min="7" max="7" width="12.00390625" style="12" customWidth="1"/>
    <col min="8" max="8" width="12.140625" style="12" customWidth="1"/>
    <col min="9" max="16384" width="9.140625" style="12" customWidth="1"/>
  </cols>
  <sheetData>
    <row r="1" ht="13.5">
      <c r="C1" s="12" t="s">
        <v>59</v>
      </c>
    </row>
    <row r="2" ht="13.5">
      <c r="C2" s="52" t="s">
        <v>65</v>
      </c>
    </row>
    <row r="3" ht="13.5">
      <c r="C3" s="52" t="s">
        <v>66</v>
      </c>
    </row>
    <row r="4" ht="13.5">
      <c r="C4" s="52" t="s">
        <v>67</v>
      </c>
    </row>
    <row r="5" ht="13.5">
      <c r="C5" s="12" t="s">
        <v>63</v>
      </c>
    </row>
    <row r="6" ht="13.5">
      <c r="C6" s="52" t="s">
        <v>68</v>
      </c>
    </row>
    <row r="7" ht="13.5">
      <c r="C7" s="12" t="s">
        <v>64</v>
      </c>
    </row>
    <row r="8" ht="13.5">
      <c r="C8" s="12" t="s">
        <v>69</v>
      </c>
    </row>
    <row r="10" spans="2:8" s="4" customFormat="1" ht="15" customHeight="1">
      <c r="B10" s="47" t="s">
        <v>54</v>
      </c>
      <c r="C10" s="1"/>
      <c r="D10" s="2"/>
      <c r="E10" s="1"/>
      <c r="F10" s="1"/>
      <c r="G10" s="1"/>
      <c r="H10" s="3"/>
    </row>
    <row r="11" spans="2:8" s="49" customFormat="1" ht="15" customHeight="1">
      <c r="B11" s="48"/>
      <c r="C11" s="78"/>
      <c r="D11" s="79"/>
      <c r="E11" s="79"/>
      <c r="F11" s="79"/>
      <c r="G11" s="79"/>
      <c r="H11" s="79"/>
    </row>
    <row r="12" spans="4:8" s="5" customFormat="1" ht="9" customHeight="1">
      <c r="D12" s="6"/>
      <c r="G12" s="7"/>
      <c r="H12" s="8"/>
    </row>
    <row r="13" spans="2:8" ht="13.5">
      <c r="B13" s="9"/>
      <c r="C13" s="10" t="s">
        <v>27</v>
      </c>
      <c r="D13" s="11">
        <v>12</v>
      </c>
      <c r="E13" s="80" t="s">
        <v>57</v>
      </c>
      <c r="F13" s="81"/>
      <c r="G13" s="81"/>
      <c r="H13" s="81"/>
    </row>
    <row r="14" spans="2:5" ht="9" customHeight="1">
      <c r="B14" s="9"/>
      <c r="C14" s="9"/>
      <c r="D14" s="13"/>
      <c r="E14" s="9"/>
    </row>
    <row r="15" spans="2:8" s="17" customFormat="1" ht="15">
      <c r="B15" s="14"/>
      <c r="C15" s="15" t="s">
        <v>32</v>
      </c>
      <c r="D15" s="16" t="s">
        <v>28</v>
      </c>
      <c r="E15" s="16" t="s">
        <v>29</v>
      </c>
      <c r="F15" s="16" t="s">
        <v>30</v>
      </c>
      <c r="G15" s="16" t="s">
        <v>31</v>
      </c>
      <c r="H15" s="16" t="s">
        <v>53</v>
      </c>
    </row>
    <row r="16" spans="2:8" ht="13.5">
      <c r="B16" s="18"/>
      <c r="C16" s="19" t="s">
        <v>23</v>
      </c>
      <c r="D16" s="20"/>
      <c r="E16" s="20"/>
      <c r="F16" s="20"/>
      <c r="G16" s="20"/>
      <c r="H16" s="20"/>
    </row>
    <row r="17" spans="2:8" ht="13.5">
      <c r="B17" s="18"/>
      <c r="C17" s="19" t="s">
        <v>24</v>
      </c>
      <c r="D17" s="21"/>
      <c r="E17" s="21"/>
      <c r="F17" s="21"/>
      <c r="G17" s="21"/>
      <c r="H17" s="21"/>
    </row>
    <row r="18" spans="2:8" ht="13.5">
      <c r="B18" s="18"/>
      <c r="C18" s="19" t="s">
        <v>25</v>
      </c>
      <c r="D18" s="22"/>
      <c r="E18" s="22"/>
      <c r="F18" s="22"/>
      <c r="G18" s="22"/>
      <c r="H18" s="22"/>
    </row>
    <row r="19" spans="2:8" ht="9.75" customHeight="1">
      <c r="B19" s="18"/>
      <c r="C19" s="23"/>
      <c r="D19" s="24"/>
      <c r="E19" s="24"/>
      <c r="F19" s="24"/>
      <c r="G19" s="24"/>
      <c r="H19" s="24"/>
    </row>
    <row r="20" spans="2:8" ht="15">
      <c r="B20" s="18"/>
      <c r="C20" s="25" t="s">
        <v>26</v>
      </c>
      <c r="D20" s="26"/>
      <c r="E20" s="27"/>
      <c r="F20" s="27"/>
      <c r="G20" s="27"/>
      <c r="H20" s="27"/>
    </row>
    <row r="21" spans="2:8" ht="13.5">
      <c r="B21" s="18"/>
      <c r="C21" s="23" t="s">
        <v>33</v>
      </c>
      <c r="D21" s="28" t="str">
        <f>IF(COUNTA(D16:D18)&lt;3," --- ",((1+D17/$D$13)^($D$13/12))-1)</f>
        <v> --- </v>
      </c>
      <c r="E21" s="28" t="str">
        <f>IF(COUNTA(E16:E18)&lt;3," --- ",((1+E17/$D$13)^($D$13/12))-1)</f>
        <v> --- </v>
      </c>
      <c r="F21" s="28" t="str">
        <f>IF(COUNTA(F16:F18)&lt;3," --- ",((1+F17/$D$13)^($D$13/12))-1)</f>
        <v> --- </v>
      </c>
      <c r="G21" s="28" t="str">
        <f>IF(COUNTA(G16:G18)&lt;3," --- ",((1+G17/$D$13)^($D$13/12))-1)</f>
        <v> --- </v>
      </c>
      <c r="H21" s="28" t="str">
        <f>IF(COUNTA(H16:H18)&lt;3," --- ",((1+H17/$D$13)^($D$13/12))-1)</f>
        <v> --- </v>
      </c>
    </row>
    <row r="22" spans="2:8" ht="13.5">
      <c r="B22" s="18"/>
      <c r="C22" s="23" t="s">
        <v>34</v>
      </c>
      <c r="D22" s="29" t="str">
        <f>IF(COUNTA(D16:D18)&lt;3," --- ",PMT(D17/$D$13,D18*$D$13,-D16))</f>
        <v> --- </v>
      </c>
      <c r="E22" s="29" t="str">
        <f>IF(COUNTA(E16:E18)&lt;3," --- ",PMT(E17/$D$13,E18*$D$13,-E16))</f>
        <v> --- </v>
      </c>
      <c r="F22" s="29" t="str">
        <f>IF(COUNTA(F16:F18)&lt;3," --- ",PMT(F17/$D$13,F18*$D$13,-F16))</f>
        <v> --- </v>
      </c>
      <c r="G22" s="29" t="str">
        <f>IF(COUNTA(G16:G18)&lt;3," --- ",PMT(G17/$D$13,G18*$D$13,-G16))</f>
        <v> --- </v>
      </c>
      <c r="H22" s="29" t="str">
        <f>IF(COUNTA(H16:H18)&lt;3," --- ",PMT(H17/$D$13,H18*$D$13,-H16))</f>
        <v> --- </v>
      </c>
    </row>
    <row r="23" spans="2:8" ht="13.5">
      <c r="B23" s="18"/>
      <c r="C23" s="23" t="s">
        <v>35</v>
      </c>
      <c r="D23" s="30"/>
      <c r="E23" s="31"/>
      <c r="F23" s="31"/>
      <c r="G23" s="31"/>
      <c r="H23" s="31"/>
    </row>
    <row r="24" spans="2:8" ht="13.5">
      <c r="B24" s="18"/>
      <c r="C24" s="32" t="s">
        <v>48</v>
      </c>
      <c r="D24" s="33" t="str">
        <f>IF(COUNTA(D16:D18)&lt;3," --- ",D22+D23)</f>
        <v> --- </v>
      </c>
      <c r="E24" s="33" t="str">
        <f>IF(COUNTA(E16:E18)&lt;3," --- ",E22+E23)</f>
        <v> --- </v>
      </c>
      <c r="F24" s="33" t="str">
        <f>IF(COUNTA(F16:F18)&lt;3," --- ",F22+F23)</f>
        <v> --- </v>
      </c>
      <c r="G24" s="33" t="str">
        <f>IF(COUNTA(G16:G18)&lt;3," --- ",G22+G23)</f>
        <v> --- </v>
      </c>
      <c r="H24" s="33" t="str">
        <f>IF(COUNTA(H16:H18)&lt;3," --- ",H22+H23)</f>
        <v> --- </v>
      </c>
    </row>
    <row r="25" spans="2:5" ht="9.75" customHeight="1">
      <c r="B25" s="18"/>
      <c r="C25" s="51" t="s">
        <v>58</v>
      </c>
      <c r="D25" s="34"/>
      <c r="E25" s="18"/>
    </row>
    <row r="26" spans="2:8" ht="15">
      <c r="B26" s="18"/>
      <c r="C26" s="25" t="s">
        <v>52</v>
      </c>
      <c r="D26" s="26"/>
      <c r="E26" s="27"/>
      <c r="F26" s="27"/>
      <c r="G26" s="27"/>
      <c r="H26" s="27"/>
    </row>
    <row r="27" spans="2:8" ht="13.5">
      <c r="B27" s="18"/>
      <c r="C27" s="23" t="s">
        <v>36</v>
      </c>
      <c r="D27" s="35" t="str">
        <f>IF(COUNTA(D16:D18)&lt;3," --- ",NPER(D21,-D24,D16))</f>
        <v> --- </v>
      </c>
      <c r="E27" s="35" t="str">
        <f>IF(COUNTA(E16:E18)&lt;3," --- ",NPER(E21,-E24,E16))</f>
        <v> --- </v>
      </c>
      <c r="F27" s="35" t="str">
        <f>IF(COUNTA(F16:F18)&lt;3," --- ",NPER(F21,-F24,F16))</f>
        <v> --- </v>
      </c>
      <c r="G27" s="35" t="str">
        <f>IF(COUNTA(G16:G18)&lt;3," --- ",NPER(G21,-G24,G16))</f>
        <v> --- </v>
      </c>
      <c r="H27" s="35" t="str">
        <f>IF(COUNTA(H16:H18)&lt;3," --- ",NPER(H21,-H24,H16))</f>
        <v> --- </v>
      </c>
    </row>
    <row r="28" spans="2:8" ht="13.5">
      <c r="B28" s="18"/>
      <c r="C28" s="23" t="s">
        <v>37</v>
      </c>
      <c r="D28" s="35" t="str">
        <f>IF(COUNTA(D16:D18)&lt;3," --- ",D27/12)</f>
        <v> --- </v>
      </c>
      <c r="E28" s="35" t="str">
        <f>IF(COUNTA(E16:E18)&lt;3," --- ",E27/12)</f>
        <v> --- </v>
      </c>
      <c r="F28" s="35" t="str">
        <f>IF(COUNTA(F16:F18)&lt;3," --- ",F27/12)</f>
        <v> --- </v>
      </c>
      <c r="G28" s="35" t="str">
        <f>IF(COUNTA(G16:G18)&lt;3," --- ",G27/12)</f>
        <v> --- </v>
      </c>
      <c r="H28" s="35" t="str">
        <f>IF(COUNTA(H16:H18)&lt;3," --- ",H27/12)</f>
        <v> --- </v>
      </c>
    </row>
    <row r="29" spans="2:8" ht="13.5">
      <c r="B29" s="18"/>
      <c r="C29" s="23" t="s">
        <v>38</v>
      </c>
      <c r="D29" s="36" t="str">
        <f>IF(COUNTA(D16:D18)&lt;3," --- ",D27*D24)</f>
        <v> --- </v>
      </c>
      <c r="E29" s="36" t="str">
        <f>IF(COUNTA(E16:E18)&lt;3," --- ",E27*E24)</f>
        <v> --- </v>
      </c>
      <c r="F29" s="36" t="str">
        <f>IF(COUNTA(F16:F18)&lt;3," --- ",F27*F24)</f>
        <v> --- </v>
      </c>
      <c r="G29" s="36" t="str">
        <f>IF(COUNTA(G16:G18)&lt;3," --- ",G27*G24)</f>
        <v> --- </v>
      </c>
      <c r="H29" s="36" t="str">
        <f>IF(COUNTA(H16:H18)&lt;3," --- ",H27*H24)</f>
        <v> --- </v>
      </c>
    </row>
    <row r="30" spans="2:8" ht="13.5">
      <c r="B30" s="18"/>
      <c r="C30" s="32" t="s">
        <v>39</v>
      </c>
      <c r="D30" s="37" t="str">
        <f>IF(COUNTA(D16:D18)&lt;3," --- ",D29-D16)</f>
        <v> --- </v>
      </c>
      <c r="E30" s="37" t="str">
        <f>IF(COUNTA(E16:E18)&lt;3," --- ",E29-E16)</f>
        <v> --- </v>
      </c>
      <c r="F30" s="37" t="str">
        <f>IF(COUNTA(F16:F18)&lt;3," --- ",F29-F16)</f>
        <v> --- </v>
      </c>
      <c r="G30" s="37" t="str">
        <f>IF(COUNTA(G16:G18)&lt;3," --- ",G29-G16)</f>
        <v> --- </v>
      </c>
      <c r="H30" s="37" t="str">
        <f>IF(COUNTA(H16:H18)&lt;3," --- ",H29-H16)</f>
        <v> --- </v>
      </c>
    </row>
    <row r="31" spans="2:5" ht="8.25" customHeight="1">
      <c r="B31" s="38"/>
      <c r="C31" s="38"/>
      <c r="E31" s="40"/>
    </row>
    <row r="32" spans="2:8" ht="15">
      <c r="B32" s="38"/>
      <c r="C32" s="15" t="s">
        <v>51</v>
      </c>
      <c r="D32" s="41"/>
      <c r="E32" s="41"/>
      <c r="F32" s="41"/>
      <c r="G32" s="41"/>
      <c r="H32" s="41"/>
    </row>
    <row r="33" spans="2:8" ht="13.5">
      <c r="B33" s="38"/>
      <c r="C33" s="38" t="s">
        <v>49</v>
      </c>
      <c r="D33" s="42" t="str">
        <f>IF(COUNTA(D16:D18,D32)&lt;4," --- ",-FV(D21,D32*12,-D24,D16))</f>
        <v> --- </v>
      </c>
      <c r="E33" s="42" t="str">
        <f>IF(COUNTA(E16:E18,E32)&lt;4," --- ",-FV(E21,E32*12,-E24,E16))</f>
        <v> --- </v>
      </c>
      <c r="F33" s="42" t="str">
        <f>IF(COUNTA(F16:F18,F32)&lt;4," --- ",-FV(F21,F32*12,-F24,F16))</f>
        <v> --- </v>
      </c>
      <c r="G33" s="42" t="str">
        <f>IF(COUNTA(G16:G18,G32)&lt;4," --- ",-FV(G21,G32*12,-G24,G16))</f>
        <v> --- </v>
      </c>
      <c r="H33" s="42" t="str">
        <f>IF(COUNTA(H16:H18,H32)&lt;4," --- ",-FV(H21,H32*12,-H24,H16))</f>
        <v> --- </v>
      </c>
    </row>
    <row r="34" spans="2:8" ht="13.5">
      <c r="B34" s="38"/>
      <c r="C34" s="43" t="s">
        <v>50</v>
      </c>
      <c r="D34" s="42" t="str">
        <f>IF(COUNTA(D16:D18,D32)&lt;4," --- ",D32*12*D24-(D16-D33))</f>
        <v> --- </v>
      </c>
      <c r="E34" s="42" t="str">
        <f>IF(COUNTA(E16:E18,E32)&lt;4," --- ",E32*12*E24-(E16-E33))</f>
        <v> --- </v>
      </c>
      <c r="F34" s="42" t="str">
        <f>IF(COUNTA(F16:F18,F32)&lt;4," --- ",F32*12*F24-(F16-F33))</f>
        <v> --- </v>
      </c>
      <c r="G34" s="42" t="str">
        <f>IF(COUNTA(G16:G18,G32)&lt;4," --- ",G32*12*G24-(G16-G33))</f>
        <v> --- </v>
      </c>
      <c r="H34" s="42" t="str">
        <f>IF(COUNTA(H16:H18,H32)&lt;4," --- ",H32*12*H24-(H16-H33))</f>
        <v> --- </v>
      </c>
    </row>
    <row r="35" spans="2:8" ht="13.5">
      <c r="B35" s="18"/>
      <c r="C35" s="23" t="s">
        <v>55</v>
      </c>
      <c r="D35" s="20"/>
      <c r="E35" s="20"/>
      <c r="F35" s="20"/>
      <c r="G35" s="20"/>
      <c r="H35" s="20"/>
    </row>
    <row r="36" spans="2:8" ht="13.5">
      <c r="B36" s="38"/>
      <c r="C36" s="44" t="s">
        <v>56</v>
      </c>
      <c r="D36" s="45" t="str">
        <f>IF(COUNTA(D16:D18,D32)&lt;4," --- ",D16-D33+D35)</f>
        <v> --- </v>
      </c>
      <c r="E36" s="45" t="str">
        <f>IF(COUNTA(E16:E18,E32)&lt;4," --- ",E16-E33+E35)</f>
        <v> --- </v>
      </c>
      <c r="F36" s="45" t="str">
        <f>IF(COUNTA(F16:F18,F32)&lt;4," --- ",F16-F33+F35)</f>
        <v> --- </v>
      </c>
      <c r="G36" s="45" t="str">
        <f>IF(COUNTA(G16:G18,G32)&lt;4," --- ",G16-G33+G35)</f>
        <v> --- </v>
      </c>
      <c r="H36" s="45" t="str">
        <f>IF(COUNTA(H16:H18,H32)&lt;4," --- ",H16-H33+H35)</f>
        <v> --- </v>
      </c>
    </row>
    <row r="37" spans="3:9" s="46" customFormat="1" ht="12.75" customHeight="1">
      <c r="C37" s="71" t="s">
        <v>46</v>
      </c>
      <c r="D37" s="72"/>
      <c r="E37" s="72"/>
      <c r="F37" s="72"/>
      <c r="G37" s="72"/>
      <c r="H37" s="72"/>
      <c r="I37" s="72"/>
    </row>
    <row r="38" spans="3:9" s="46" customFormat="1" ht="10.5" customHeight="1">
      <c r="C38" s="71" t="s">
        <v>45</v>
      </c>
      <c r="D38" s="72"/>
      <c r="E38" s="72"/>
      <c r="F38" s="72"/>
      <c r="G38" s="72"/>
      <c r="H38" s="72"/>
      <c r="I38" s="62"/>
    </row>
    <row r="39" spans="3:9" s="46" customFormat="1" ht="13.5" customHeight="1">
      <c r="C39" s="71" t="s">
        <v>44</v>
      </c>
      <c r="D39" s="72"/>
      <c r="E39" s="72"/>
      <c r="F39" s="72"/>
      <c r="G39" s="72"/>
      <c r="H39" s="72"/>
      <c r="I39" s="62"/>
    </row>
    <row r="40" spans="2:8" ht="13.5">
      <c r="B40" s="82" t="s">
        <v>22</v>
      </c>
      <c r="C40" s="83"/>
      <c r="D40" s="84"/>
      <c r="E40" s="84"/>
      <c r="F40" s="84"/>
      <c r="G40" s="84"/>
      <c r="H40" s="84"/>
    </row>
    <row r="41" spans="3:9" s="50" customFormat="1" ht="12" customHeight="1">
      <c r="C41" s="73" t="s">
        <v>47</v>
      </c>
      <c r="D41" s="74"/>
      <c r="E41" s="74"/>
      <c r="F41" s="74"/>
      <c r="G41" s="74"/>
      <c r="H41" s="74"/>
      <c r="I41" s="74"/>
    </row>
    <row r="42" spans="3:9" s="50" customFormat="1" ht="12" customHeight="1">
      <c r="C42" s="73" t="s">
        <v>1</v>
      </c>
      <c r="D42" s="74"/>
      <c r="E42" s="74"/>
      <c r="F42" s="74"/>
      <c r="G42" s="74"/>
      <c r="H42" s="74"/>
      <c r="I42" s="74"/>
    </row>
    <row r="43" spans="3:9" s="50" customFormat="1" ht="12" customHeight="1">
      <c r="C43" s="73" t="s">
        <v>0</v>
      </c>
      <c r="D43" s="74"/>
      <c r="E43" s="74"/>
      <c r="F43" s="74"/>
      <c r="G43" s="74"/>
      <c r="H43" s="74"/>
      <c r="I43" s="74"/>
    </row>
    <row r="44" spans="3:9" s="50" customFormat="1" ht="12" customHeight="1">
      <c r="C44" s="63"/>
      <c r="D44" s="64"/>
      <c r="E44" s="64"/>
      <c r="F44" s="64"/>
      <c r="G44" s="64"/>
      <c r="H44" s="64"/>
      <c r="I44" s="64"/>
    </row>
    <row r="45" spans="3:9" ht="12" customHeight="1">
      <c r="C45" s="75" t="s">
        <v>2</v>
      </c>
      <c r="D45" s="76"/>
      <c r="E45" s="76"/>
      <c r="F45" s="76"/>
      <c r="G45" s="76"/>
      <c r="H45" s="76"/>
      <c r="I45" s="76"/>
    </row>
    <row r="46" spans="3:9" ht="12" customHeight="1">
      <c r="C46" s="77" t="s">
        <v>3</v>
      </c>
      <c r="D46" s="76"/>
      <c r="E46" s="76"/>
      <c r="F46" s="76"/>
      <c r="G46" s="76"/>
      <c r="H46" s="76"/>
      <c r="I46" s="76"/>
    </row>
    <row r="47" spans="3:9" ht="12" customHeight="1">
      <c r="C47" s="77" t="s">
        <v>4</v>
      </c>
      <c r="D47" s="76"/>
      <c r="E47" s="76"/>
      <c r="F47" s="76"/>
      <c r="G47" s="76"/>
      <c r="H47" s="76"/>
      <c r="I47" s="76"/>
    </row>
    <row r="48" spans="3:9" ht="12" customHeight="1">
      <c r="C48" s="77" t="s">
        <v>40</v>
      </c>
      <c r="D48" s="76"/>
      <c r="E48" s="76"/>
      <c r="F48" s="76"/>
      <c r="G48" s="76"/>
      <c r="H48" s="76"/>
      <c r="I48" s="76"/>
    </row>
    <row r="49" spans="3:9" ht="12" customHeight="1">
      <c r="C49" s="53"/>
      <c r="D49" s="54"/>
      <c r="E49" s="54"/>
      <c r="F49" s="54"/>
      <c r="G49" s="54"/>
      <c r="H49" s="54"/>
      <c r="I49" s="54"/>
    </row>
    <row r="50" spans="3:9" ht="12" customHeight="1">
      <c r="C50" s="65" t="s">
        <v>5</v>
      </c>
      <c r="D50" s="85"/>
      <c r="E50" s="85"/>
      <c r="F50" s="85"/>
      <c r="G50" s="85"/>
      <c r="H50" s="85"/>
      <c r="I50" s="85"/>
    </row>
    <row r="51" spans="3:9" ht="12" customHeight="1">
      <c r="C51" s="67" t="s">
        <v>7</v>
      </c>
      <c r="D51" s="85"/>
      <c r="E51" s="85"/>
      <c r="F51" s="85"/>
      <c r="G51" s="85"/>
      <c r="H51" s="85"/>
      <c r="I51" s="85"/>
    </row>
    <row r="52" spans="3:9" ht="12" customHeight="1">
      <c r="C52" s="67" t="s">
        <v>6</v>
      </c>
      <c r="D52" s="85"/>
      <c r="E52" s="85"/>
      <c r="F52" s="85"/>
      <c r="G52" s="85"/>
      <c r="H52" s="85"/>
      <c r="I52" s="85"/>
    </row>
    <row r="53" spans="3:9" ht="12" customHeight="1">
      <c r="C53" s="58"/>
      <c r="D53" s="59"/>
      <c r="E53" s="59"/>
      <c r="F53" s="59"/>
      <c r="G53" s="59"/>
      <c r="H53" s="59"/>
      <c r="I53" s="59"/>
    </row>
    <row r="54" spans="3:9" ht="12" customHeight="1">
      <c r="C54" s="65" t="s">
        <v>8</v>
      </c>
      <c r="D54" s="66"/>
      <c r="E54" s="66"/>
      <c r="F54" s="66"/>
      <c r="G54" s="66"/>
      <c r="H54" s="66"/>
      <c r="I54" s="66"/>
    </row>
    <row r="55" spans="3:9" ht="12" customHeight="1">
      <c r="C55" s="67" t="s">
        <v>9</v>
      </c>
      <c r="D55" s="66"/>
      <c r="E55" s="66"/>
      <c r="F55" s="66"/>
      <c r="G55" s="66"/>
      <c r="H55" s="66"/>
      <c r="I55" s="66"/>
    </row>
    <row r="56" spans="3:9" ht="12" customHeight="1">
      <c r="C56" s="58"/>
      <c r="D56" s="56"/>
      <c r="E56" s="56"/>
      <c r="F56" s="56"/>
      <c r="G56" s="56"/>
      <c r="H56" s="56"/>
      <c r="I56" s="56"/>
    </row>
    <row r="57" spans="3:9" ht="12" customHeight="1">
      <c r="C57" s="65" t="s">
        <v>10</v>
      </c>
      <c r="D57" s="66"/>
      <c r="E57" s="66"/>
      <c r="F57" s="66"/>
      <c r="G57" s="66"/>
      <c r="H57" s="66"/>
      <c r="I57" s="66"/>
    </row>
    <row r="58" spans="3:9" ht="12" customHeight="1">
      <c r="C58" s="67" t="s">
        <v>11</v>
      </c>
      <c r="D58" s="66"/>
      <c r="E58" s="66"/>
      <c r="F58" s="66"/>
      <c r="G58" s="66"/>
      <c r="H58" s="66"/>
      <c r="I58" s="66"/>
    </row>
    <row r="59" spans="3:9" ht="12" customHeight="1">
      <c r="C59" s="58"/>
      <c r="D59" s="56"/>
      <c r="E59" s="56"/>
      <c r="F59" s="56"/>
      <c r="G59" s="56"/>
      <c r="H59" s="56"/>
      <c r="I59" s="56"/>
    </row>
    <row r="60" spans="3:9" ht="12" customHeight="1">
      <c r="C60" s="65" t="s">
        <v>12</v>
      </c>
      <c r="D60" s="69"/>
      <c r="E60" s="70"/>
      <c r="F60" s="69"/>
      <c r="G60" s="69"/>
      <c r="H60" s="69"/>
      <c r="I60" s="69"/>
    </row>
    <row r="61" spans="3:9" ht="12" customHeight="1">
      <c r="C61" s="67" t="s">
        <v>72</v>
      </c>
      <c r="D61" s="69"/>
      <c r="E61" s="70"/>
      <c r="F61" s="69"/>
      <c r="G61" s="69"/>
      <c r="H61" s="69"/>
      <c r="I61" s="69"/>
    </row>
    <row r="62" spans="3:9" ht="12" customHeight="1">
      <c r="C62" s="67" t="s">
        <v>70</v>
      </c>
      <c r="D62" s="69"/>
      <c r="E62" s="70"/>
      <c r="F62" s="69"/>
      <c r="G62" s="69"/>
      <c r="H62" s="69"/>
      <c r="I62" s="69"/>
    </row>
    <row r="63" spans="3:9" ht="12" customHeight="1">
      <c r="C63" s="67" t="s">
        <v>71</v>
      </c>
      <c r="D63" s="69"/>
      <c r="E63" s="70"/>
      <c r="F63" s="69"/>
      <c r="G63" s="69"/>
      <c r="H63" s="69"/>
      <c r="I63" s="69"/>
    </row>
    <row r="64" spans="3:9" ht="12" customHeight="1">
      <c r="C64" s="58"/>
      <c r="D64" s="60"/>
      <c r="E64" s="61"/>
      <c r="F64" s="60"/>
      <c r="G64" s="60"/>
      <c r="H64" s="60"/>
      <c r="I64" s="60"/>
    </row>
    <row r="65" spans="3:9" ht="12" customHeight="1">
      <c r="C65" s="68" t="s">
        <v>41</v>
      </c>
      <c r="D65" s="66"/>
      <c r="E65" s="66"/>
      <c r="F65" s="66"/>
      <c r="G65" s="66"/>
      <c r="H65" s="66"/>
      <c r="I65" s="66"/>
    </row>
    <row r="66" spans="3:9" ht="12" customHeight="1">
      <c r="C66" s="55"/>
      <c r="D66" s="56"/>
      <c r="E66" s="56"/>
      <c r="F66" s="56"/>
      <c r="G66" s="56"/>
      <c r="H66" s="56"/>
      <c r="I66" s="56"/>
    </row>
    <row r="67" spans="3:9" ht="12" customHeight="1">
      <c r="C67" s="65" t="s">
        <v>73</v>
      </c>
      <c r="D67" s="66"/>
      <c r="E67" s="66"/>
      <c r="F67" s="66"/>
      <c r="G67" s="66"/>
      <c r="H67" s="66"/>
      <c r="I67" s="66"/>
    </row>
    <row r="68" spans="3:9" ht="12" customHeight="1">
      <c r="C68" s="67" t="s">
        <v>74</v>
      </c>
      <c r="D68" s="66"/>
      <c r="E68" s="66"/>
      <c r="F68" s="66"/>
      <c r="G68" s="66"/>
      <c r="H68" s="66"/>
      <c r="I68" s="66"/>
    </row>
    <row r="69" spans="3:9" ht="12" customHeight="1">
      <c r="C69" s="58"/>
      <c r="D69" s="56"/>
      <c r="E69" s="56"/>
      <c r="F69" s="56"/>
      <c r="G69" s="56"/>
      <c r="H69" s="56"/>
      <c r="I69" s="56"/>
    </row>
    <row r="70" spans="3:9" ht="12" customHeight="1">
      <c r="C70" s="65" t="s">
        <v>75</v>
      </c>
      <c r="D70" s="66"/>
      <c r="E70" s="66"/>
      <c r="F70" s="66"/>
      <c r="G70" s="66"/>
      <c r="H70" s="66"/>
      <c r="I70" s="66"/>
    </row>
    <row r="71" spans="3:9" ht="12" customHeight="1">
      <c r="C71" s="67" t="s">
        <v>77</v>
      </c>
      <c r="D71" s="66"/>
      <c r="E71" s="66"/>
      <c r="F71" s="66"/>
      <c r="G71" s="66"/>
      <c r="H71" s="66"/>
      <c r="I71" s="66"/>
    </row>
    <row r="72" spans="3:9" ht="12" customHeight="1">
      <c r="C72" s="67" t="s">
        <v>13</v>
      </c>
      <c r="D72" s="66"/>
      <c r="E72" s="66"/>
      <c r="F72" s="66"/>
      <c r="G72" s="66"/>
      <c r="H72" s="66"/>
      <c r="I72" s="66"/>
    </row>
    <row r="73" spans="3:9" ht="12" customHeight="1">
      <c r="C73" s="67" t="s">
        <v>14</v>
      </c>
      <c r="D73" s="66"/>
      <c r="E73" s="66"/>
      <c r="F73" s="66"/>
      <c r="G73" s="66"/>
      <c r="H73" s="66"/>
      <c r="I73" s="66"/>
    </row>
    <row r="74" spans="3:9" ht="12" customHeight="1">
      <c r="C74" s="67" t="s">
        <v>76</v>
      </c>
      <c r="D74" s="66"/>
      <c r="E74" s="66"/>
      <c r="F74" s="66"/>
      <c r="G74" s="66"/>
      <c r="H74" s="66"/>
      <c r="I74" s="66"/>
    </row>
    <row r="75" spans="3:9" ht="12" customHeight="1">
      <c r="C75" s="57"/>
      <c r="D75" s="56"/>
      <c r="E75" s="56"/>
      <c r="F75" s="56"/>
      <c r="G75" s="56"/>
      <c r="H75" s="56"/>
      <c r="I75" s="56"/>
    </row>
    <row r="76" spans="3:9" ht="12" customHeight="1">
      <c r="C76" s="65" t="s">
        <v>15</v>
      </c>
      <c r="D76" s="66"/>
      <c r="E76" s="66"/>
      <c r="F76" s="66"/>
      <c r="G76" s="66"/>
      <c r="H76" s="66"/>
      <c r="I76" s="66"/>
    </row>
    <row r="77" spans="3:9" ht="12" customHeight="1">
      <c r="C77" s="67" t="s">
        <v>16</v>
      </c>
      <c r="D77" s="66"/>
      <c r="E77" s="66"/>
      <c r="F77" s="66"/>
      <c r="G77" s="66"/>
      <c r="H77" s="66"/>
      <c r="I77" s="66"/>
    </row>
    <row r="78" spans="3:9" ht="12" customHeight="1">
      <c r="C78" s="67" t="s">
        <v>17</v>
      </c>
      <c r="D78" s="66"/>
      <c r="E78" s="66"/>
      <c r="F78" s="66"/>
      <c r="G78" s="66"/>
      <c r="H78" s="66"/>
      <c r="I78" s="66"/>
    </row>
    <row r="79" spans="3:9" ht="12" customHeight="1">
      <c r="C79" s="57"/>
      <c r="D79" s="56"/>
      <c r="E79" s="56"/>
      <c r="F79" s="56"/>
      <c r="G79" s="56"/>
      <c r="H79" s="56"/>
      <c r="I79" s="56"/>
    </row>
    <row r="80" spans="3:9" ht="12" customHeight="1">
      <c r="C80" s="68" t="s">
        <v>42</v>
      </c>
      <c r="D80" s="69"/>
      <c r="E80" s="70"/>
      <c r="F80" s="69"/>
      <c r="G80" s="69"/>
      <c r="H80" s="69"/>
      <c r="I80" s="69"/>
    </row>
    <row r="81" spans="3:9" ht="12" customHeight="1">
      <c r="C81" s="55"/>
      <c r="D81" s="60"/>
      <c r="E81" s="61"/>
      <c r="F81" s="60"/>
      <c r="G81" s="60"/>
      <c r="H81" s="60"/>
      <c r="I81" s="60"/>
    </row>
    <row r="82" spans="3:9" ht="12" customHeight="1">
      <c r="C82" s="68" t="s">
        <v>60</v>
      </c>
      <c r="D82" s="66"/>
      <c r="E82" s="66"/>
      <c r="F82" s="66"/>
      <c r="G82" s="66"/>
      <c r="H82" s="66"/>
      <c r="I82" s="66"/>
    </row>
    <row r="83" spans="3:9" ht="12" customHeight="1">
      <c r="C83" s="55"/>
      <c r="D83" s="56"/>
      <c r="E83" s="56"/>
      <c r="F83" s="56"/>
      <c r="G83" s="56"/>
      <c r="H83" s="56"/>
      <c r="I83" s="56"/>
    </row>
    <row r="84" spans="3:9" ht="12" customHeight="1">
      <c r="C84" s="68" t="s">
        <v>43</v>
      </c>
      <c r="D84" s="66"/>
      <c r="E84" s="66"/>
      <c r="F84" s="66"/>
      <c r="G84" s="66"/>
      <c r="H84" s="66"/>
      <c r="I84" s="66"/>
    </row>
    <row r="85" spans="3:9" ht="12" customHeight="1">
      <c r="C85" s="55"/>
      <c r="D85" s="56"/>
      <c r="E85" s="56"/>
      <c r="F85" s="56"/>
      <c r="G85" s="56"/>
      <c r="H85" s="56"/>
      <c r="I85" s="56"/>
    </row>
    <row r="86" spans="3:9" ht="12" customHeight="1">
      <c r="C86" s="68" t="s">
        <v>61</v>
      </c>
      <c r="D86" s="66"/>
      <c r="E86" s="66"/>
      <c r="F86" s="66"/>
      <c r="G86" s="66"/>
      <c r="H86" s="66"/>
      <c r="I86" s="66"/>
    </row>
    <row r="87" spans="3:9" ht="12" customHeight="1">
      <c r="C87" s="55"/>
      <c r="D87" s="56"/>
      <c r="E87" s="56"/>
      <c r="F87" s="56"/>
      <c r="G87" s="56"/>
      <c r="H87" s="56"/>
      <c r="I87" s="56"/>
    </row>
    <row r="88" spans="3:9" ht="12" customHeight="1">
      <c r="C88" s="65" t="s">
        <v>62</v>
      </c>
      <c r="D88" s="66"/>
      <c r="E88" s="66"/>
      <c r="F88" s="66"/>
      <c r="G88" s="66"/>
      <c r="H88" s="66"/>
      <c r="I88" s="66"/>
    </row>
    <row r="89" spans="3:9" ht="12" customHeight="1">
      <c r="C89" s="67" t="s">
        <v>18</v>
      </c>
      <c r="D89" s="66"/>
      <c r="E89" s="66"/>
      <c r="F89" s="66"/>
      <c r="G89" s="66"/>
      <c r="H89" s="66"/>
      <c r="I89" s="66"/>
    </row>
    <row r="90" spans="3:9" ht="12" customHeight="1">
      <c r="C90" s="67" t="s">
        <v>19</v>
      </c>
      <c r="D90" s="66"/>
      <c r="E90" s="66"/>
      <c r="F90" s="66"/>
      <c r="G90" s="66"/>
      <c r="H90" s="66"/>
      <c r="I90" s="66"/>
    </row>
    <row r="91" spans="3:9" ht="12" customHeight="1">
      <c r="C91" s="58"/>
      <c r="D91" s="56"/>
      <c r="E91" s="56"/>
      <c r="F91" s="56"/>
      <c r="G91" s="56"/>
      <c r="H91" s="56"/>
      <c r="I91" s="56"/>
    </row>
    <row r="92" spans="3:9" ht="12" customHeight="1">
      <c r="C92" s="65" t="s">
        <v>20</v>
      </c>
      <c r="D92" s="66"/>
      <c r="E92" s="66"/>
      <c r="F92" s="66"/>
      <c r="G92" s="66"/>
      <c r="H92" s="66"/>
      <c r="I92" s="66"/>
    </row>
    <row r="93" spans="3:9" ht="12" customHeight="1">
      <c r="C93" s="67" t="s">
        <v>21</v>
      </c>
      <c r="D93" s="66"/>
      <c r="E93" s="66"/>
      <c r="F93" s="66"/>
      <c r="G93" s="66"/>
      <c r="H93" s="66"/>
      <c r="I93" s="66"/>
    </row>
    <row r="101" ht="12.75" customHeight="1"/>
  </sheetData>
  <sheetProtection/>
  <mergeCells count="44">
    <mergeCell ref="C68:I68"/>
    <mergeCell ref="C74:I74"/>
    <mergeCell ref="C73:I73"/>
    <mergeCell ref="C72:I72"/>
    <mergeCell ref="C70:I70"/>
    <mergeCell ref="C71:I71"/>
    <mergeCell ref="C55:I55"/>
    <mergeCell ref="C58:I58"/>
    <mergeCell ref="C50:I50"/>
    <mergeCell ref="C51:I51"/>
    <mergeCell ref="C54:I54"/>
    <mergeCell ref="C57:I57"/>
    <mergeCell ref="C11:H11"/>
    <mergeCell ref="E13:H13"/>
    <mergeCell ref="B40:H40"/>
    <mergeCell ref="C41:I41"/>
    <mergeCell ref="C48:I48"/>
    <mergeCell ref="C52:I52"/>
    <mergeCell ref="C93:I93"/>
    <mergeCell ref="C37:I37"/>
    <mergeCell ref="C38:H38"/>
    <mergeCell ref="C39:H39"/>
    <mergeCell ref="C43:I43"/>
    <mergeCell ref="C42:I42"/>
    <mergeCell ref="C45:I45"/>
    <mergeCell ref="C46:I46"/>
    <mergeCell ref="C47:I47"/>
    <mergeCell ref="C78:I78"/>
    <mergeCell ref="C60:I60"/>
    <mergeCell ref="C61:I61"/>
    <mergeCell ref="C62:I62"/>
    <mergeCell ref="C67:I67"/>
    <mergeCell ref="C63:I63"/>
    <mergeCell ref="C65:I65"/>
    <mergeCell ref="C92:I92"/>
    <mergeCell ref="C76:I76"/>
    <mergeCell ref="C77:I77"/>
    <mergeCell ref="C88:I88"/>
    <mergeCell ref="C89:I89"/>
    <mergeCell ref="C90:I90"/>
    <mergeCell ref="C80:I80"/>
    <mergeCell ref="C82:I82"/>
    <mergeCell ref="C84:I84"/>
    <mergeCell ref="C86:I86"/>
  </mergeCells>
  <hyperlinks>
    <hyperlink ref="D12" r:id="rId1" display="Financial Calculators by Vertex42.com"/>
  </hyperlinks>
  <printOptions/>
  <pageMargins left="0.5" right="0.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2008-05-19T17:33:35Z</cp:lastPrinted>
  <dcterms:created xsi:type="dcterms:W3CDTF">2007-07-15T01:09:33Z</dcterms:created>
  <dcterms:modified xsi:type="dcterms:W3CDTF">2014-05-06T02:36:12Z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