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840" windowWidth="12120" windowHeight="8025" activeTab="0"/>
  </bookViews>
  <sheets>
    <sheet name="ARM Versus Fixed Rate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<sst xmlns="http://schemas.openxmlformats.org/spreadsheetml/2006/main" count="28" uniqueCount="24">
  <si>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Amount of Loan</t>
  </si>
  <si>
    <t>Dollar Cost</t>
  </si>
  <si>
    <t>Estimated</t>
  </si>
  <si>
    <t xml:space="preserve">Monthly </t>
  </si>
  <si>
    <t>Periodic</t>
  </si>
  <si>
    <t>Lifetime</t>
  </si>
  <si>
    <t>Rate</t>
  </si>
  <si>
    <t>APR</t>
  </si>
  <si>
    <t>Points</t>
  </si>
  <si>
    <t>of Points</t>
  </si>
  <si>
    <t>Closing Cost</t>
  </si>
  <si>
    <t>Payment</t>
  </si>
  <si>
    <t>Cap</t>
  </si>
  <si>
    <t>Interest</t>
  </si>
  <si>
    <t>NA</t>
  </si>
  <si>
    <t>Costs</t>
  </si>
  <si>
    <t>[Date]</t>
  </si>
  <si>
    <t>(%)</t>
  </si>
  <si>
    <t>15-year ARM residential mortgage</t>
  </si>
  <si>
    <t>30-year ARM residential mortgage</t>
  </si>
  <si>
    <t>15-year fixed-rate residential mortgage</t>
  </si>
  <si>
    <t>30-year fixed-rate residential mortgage</t>
  </si>
  <si>
    <t>Total Up-Front</t>
  </si>
  <si>
    <t>ARM Versus Fixed-Rate Mortgage Comparison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</si>
</sst>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%"/>
    <numFmt numFmtId="166" formatCode="&quot;$&quot;#,##0.0_);[Red]\(&quot;$&quot;#,##0.0\)"/>
    <numFmt numFmtId="167" formatCode="#,##0.0_);[Red]\(#,##0.0\)"/>
    <numFmt numFmtId="168" formatCode="0.0%"/>
    <numFmt numFmtId="169" formatCode="General;[Red]\-General"/>
    <numFmt numFmtId="170" formatCode="mmmm\ d\,\ yyyy"/>
    <numFmt numFmtId="171" formatCode="&quot;$&quot;#,##0.0_);\(&quot;$&quot;#,##0.0\)"/>
    <numFmt numFmtId="172" formatCode="0.000"/>
    <numFmt numFmtId="173" formatCode="mm/dd/yy"/>
    <numFmt numFmtId="174" formatCode="0_);[Red]\(0\)"/>
    <numFmt numFmtId="175" formatCode="mmm\ d\,\ yyyy"/>
    <numFmt numFmtId="176" formatCode="[$-409]dddd\,\ mmmm\ dd\,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sz val="26"/>
      <name val="Verdana"/>
      <family val="2"/>
    </font>
    <font>
      <b/>
      <sz val="10"/>
      <color indexed="9"/>
      <name val="Verdana"/>
      <family val="2"/>
    </font>
    <font>
      <b/>
      <sz val="8"/>
      <color indexed="9"/>
      <name val="Verdana"/>
      <family val="2"/>
    </font>
    <font>
      <b/>
      <sz val="18"/>
      <name val="Verdana"/>
      <family val="2"/>
    </font>
    <font>
      <b/>
      <sz val="9"/>
      <color indexed="9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8.5"/>
      <color indexed="8"/>
      <name val="Arial"/>
      <family val="0"/>
    </font>
    <font>
      <b/>
      <sz val="9.5"/>
      <color indexed="8"/>
      <name val="Verdana"/>
      <family val="0"/>
    </font>
    <font>
      <sz val="9.75"/>
      <color indexed="8"/>
      <name val="Arial"/>
      <family val="0"/>
    </font>
    <font>
      <b/>
      <sz val="9.75"/>
      <color indexed="8"/>
      <name val="Verdana"/>
      <family val="0"/>
    </font>
    <font>
      <sz val="8.75"/>
      <color indexed="8"/>
      <name val="Arial"/>
      <family val="0"/>
    </font>
    <font>
      <sz val="9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55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72">
    <xf numFmtId="0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3" fontId="0" fillId="27" borderId="0" applyNumberFormat="0">
      <alignment/>
      <protection/>
    </xf>
    <xf numFmtId="0" fontId="39" fillId="28" borderId="1" applyNumberFormat="0" applyAlignment="0" applyProtection="0"/>
    <xf numFmtId="0" fontId="40" fillId="29" borderId="2" applyNumberFormat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0" fillId="27" borderId="0" applyFont="0" applyFill="0" applyBorder="0" applyAlignment="0" applyProtection="0"/>
    <xf numFmtId="40" fontId="0" fillId="27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27" borderId="0" applyFont="0" applyFill="0" applyBorder="0" applyAlignment="0" applyProtection="0"/>
    <xf numFmtId="8" fontId="0" fillId="27" borderId="0" applyFont="0" applyFill="0" applyBorder="0" applyAlignment="0" applyProtection="0"/>
    <xf numFmtId="3" fontId="0" fillId="30" borderId="0" applyNumberFormat="0" applyFont="0" applyBorder="0" applyAlignment="0">
      <protection locked="0"/>
    </xf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0" fontId="47" fillId="0" borderId="6" applyNumberFormat="0" applyFill="0" applyAlignment="0" applyProtection="0"/>
    <xf numFmtId="0" fontId="48" fillId="33" borderId="0" applyNumberFormat="0" applyBorder="0" applyAlignment="0" applyProtection="0"/>
    <xf numFmtId="0" fontId="0" fillId="34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9" fontId="0" fillId="27" borderId="0" applyFont="0" applyFill="0" applyBorder="0" applyAlignment="0" applyProtection="0"/>
    <xf numFmtId="10" fontId="0" fillId="27" borderId="0" applyFont="0" applyFill="0" applyBorder="0" applyAlignment="0" applyProtection="0"/>
    <xf numFmtId="49" fontId="0" fillId="0" borderId="0" applyFont="0" applyFill="0" applyBorder="0" applyAlignment="0" applyProtection="0"/>
    <xf numFmtId="3" fontId="4" fillId="27" borderId="0" applyNumberFormat="0">
      <alignment horizontal="centerContinuous"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Continuous"/>
      <protection/>
    </xf>
    <xf numFmtId="0" fontId="8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horizontal="center"/>
      <protection/>
    </xf>
    <xf numFmtId="165" fontId="6" fillId="0" borderId="14" xfId="0" applyNumberFormat="1" applyFont="1" applyFill="1" applyBorder="1" applyAlignment="1" applyProtection="1">
      <alignment/>
      <protection locked="0"/>
    </xf>
    <xf numFmtId="172" fontId="6" fillId="0" borderId="14" xfId="0" applyNumberFormat="1" applyFont="1" applyFill="1" applyBorder="1" applyAlignment="1" applyProtection="1">
      <alignment/>
      <protection locked="0"/>
    </xf>
    <xf numFmtId="6" fontId="6" fillId="36" borderId="15" xfId="0" applyNumberFormat="1" applyFont="1" applyFill="1" applyBorder="1" applyAlignment="1" applyProtection="1">
      <alignment/>
      <protection/>
    </xf>
    <xf numFmtId="5" fontId="6" fillId="0" borderId="14" xfId="0" applyNumberFormat="1" applyFont="1" applyFill="1" applyBorder="1" applyAlignment="1" applyProtection="1">
      <alignment/>
      <protection locked="0"/>
    </xf>
    <xf numFmtId="5" fontId="6" fillId="36" borderId="15" xfId="0" applyNumberFormat="1" applyFont="1" applyFill="1" applyBorder="1" applyAlignment="1" applyProtection="1">
      <alignment/>
      <protection/>
    </xf>
    <xf numFmtId="8" fontId="6" fillId="36" borderId="15" xfId="0" applyNumberFormat="1" applyFont="1" applyFill="1" applyBorder="1" applyAlignment="1" applyProtection="1">
      <alignment/>
      <protection/>
    </xf>
    <xf numFmtId="1" fontId="6" fillId="0" borderId="14" xfId="0" applyNumberFormat="1" applyFont="1" applyFill="1" applyBorder="1" applyAlignment="1" applyProtection="1">
      <alignment/>
      <protection locked="0"/>
    </xf>
    <xf numFmtId="1" fontId="6" fillId="0" borderId="16" xfId="0" applyNumberFormat="1" applyFont="1" applyFill="1" applyBorder="1" applyAlignment="1" applyProtection="1">
      <alignment/>
      <protection locked="0"/>
    </xf>
    <xf numFmtId="165" fontId="6" fillId="0" borderId="17" xfId="0" applyNumberFormat="1" applyFont="1" applyFill="1" applyBorder="1" applyAlignment="1" applyProtection="1">
      <alignment/>
      <protection locked="0"/>
    </xf>
    <xf numFmtId="172" fontId="6" fillId="0" borderId="17" xfId="0" applyNumberFormat="1" applyFont="1" applyFill="1" applyBorder="1" applyAlignment="1" applyProtection="1">
      <alignment/>
      <protection locked="0"/>
    </xf>
    <xf numFmtId="6" fontId="6" fillId="36" borderId="18" xfId="0" applyNumberFormat="1" applyFont="1" applyFill="1" applyBorder="1" applyAlignment="1" applyProtection="1">
      <alignment/>
      <protection/>
    </xf>
    <xf numFmtId="5" fontId="6" fillId="0" borderId="17" xfId="0" applyNumberFormat="1" applyFont="1" applyFill="1" applyBorder="1" applyAlignment="1" applyProtection="1">
      <alignment/>
      <protection locked="0"/>
    </xf>
    <xf numFmtId="5" fontId="6" fillId="36" borderId="18" xfId="0" applyNumberFormat="1" applyFont="1" applyFill="1" applyBorder="1" applyAlignment="1" applyProtection="1">
      <alignment/>
      <protection/>
    </xf>
    <xf numFmtId="8" fontId="6" fillId="36" borderId="18" xfId="0" applyNumberFormat="1" applyFont="1" applyFill="1" applyBorder="1" applyAlignment="1" applyProtection="1">
      <alignment/>
      <protection/>
    </xf>
    <xf numFmtId="1" fontId="6" fillId="0" borderId="17" xfId="0" applyNumberFormat="1" applyFont="1" applyFill="1" applyBorder="1" applyAlignment="1" applyProtection="1">
      <alignment/>
      <protection locked="0"/>
    </xf>
    <xf numFmtId="1" fontId="6" fillId="0" borderId="19" xfId="0" applyNumberFormat="1" applyFont="1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 horizontal="right"/>
      <protection/>
    </xf>
    <xf numFmtId="1" fontId="6" fillId="0" borderId="19" xfId="0" applyNumberFormat="1" applyFont="1" applyFill="1" applyBorder="1" applyAlignment="1" applyProtection="1">
      <alignment horizontal="right"/>
      <protection/>
    </xf>
    <xf numFmtId="165" fontId="6" fillId="0" borderId="20" xfId="0" applyNumberFormat="1" applyFont="1" applyFill="1" applyBorder="1" applyAlignment="1" applyProtection="1">
      <alignment/>
      <protection locked="0"/>
    </xf>
    <xf numFmtId="172" fontId="6" fillId="0" borderId="20" xfId="0" applyNumberFormat="1" applyFont="1" applyFill="1" applyBorder="1" applyAlignment="1" applyProtection="1">
      <alignment/>
      <protection locked="0"/>
    </xf>
    <xf numFmtId="6" fontId="6" fillId="36" borderId="21" xfId="0" applyNumberFormat="1" applyFont="1" applyFill="1" applyBorder="1" applyAlignment="1" applyProtection="1">
      <alignment/>
      <protection/>
    </xf>
    <xf numFmtId="5" fontId="6" fillId="0" borderId="20" xfId="0" applyNumberFormat="1" applyFont="1" applyFill="1" applyBorder="1" applyAlignment="1" applyProtection="1">
      <alignment/>
      <protection locked="0"/>
    </xf>
    <xf numFmtId="5" fontId="6" fillId="36" borderId="21" xfId="0" applyNumberFormat="1" applyFont="1" applyFill="1" applyBorder="1" applyAlignment="1" applyProtection="1">
      <alignment/>
      <protection/>
    </xf>
    <xf numFmtId="8" fontId="6" fillId="36" borderId="21" xfId="0" applyNumberFormat="1" applyFont="1" applyFill="1" applyBorder="1" applyAlignment="1" applyProtection="1">
      <alignment/>
      <protection/>
    </xf>
    <xf numFmtId="1" fontId="6" fillId="0" borderId="20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9" fillId="35" borderId="23" xfId="0" applyFont="1" applyFill="1" applyBorder="1" applyAlignment="1" applyProtection="1">
      <alignment horizontal="center"/>
      <protection/>
    </xf>
    <xf numFmtId="0" fontId="9" fillId="35" borderId="24" xfId="0" applyFont="1" applyFill="1" applyBorder="1" applyAlignment="1" applyProtection="1">
      <alignment horizontal="center"/>
      <protection/>
    </xf>
    <xf numFmtId="6" fontId="6" fillId="37" borderId="25" xfId="0" applyNumberFormat="1" applyFont="1" applyFill="1" applyBorder="1" applyAlignment="1" applyProtection="1">
      <alignment vertical="center"/>
      <protection locked="0"/>
    </xf>
    <xf numFmtId="0" fontId="11" fillId="35" borderId="26" xfId="0" applyFont="1" applyFill="1" applyBorder="1" applyAlignment="1" applyProtection="1">
      <alignment horizontal="left"/>
      <protection/>
    </xf>
    <xf numFmtId="0" fontId="5" fillId="37" borderId="10" xfId="0" applyFont="1" applyFill="1" applyBorder="1" applyAlignment="1" applyProtection="1">
      <alignment/>
      <protection locked="0"/>
    </xf>
    <xf numFmtId="0" fontId="6" fillId="37" borderId="27" xfId="0" applyFont="1" applyFill="1" applyBorder="1" applyAlignment="1" applyProtection="1">
      <alignment/>
      <protection/>
    </xf>
    <xf numFmtId="0" fontId="5" fillId="37" borderId="28" xfId="0" applyFont="1" applyFill="1" applyBorder="1" applyAlignment="1" applyProtection="1">
      <alignment/>
      <protection locked="0"/>
    </xf>
    <xf numFmtId="0" fontId="6" fillId="37" borderId="29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/>
      <protection locked="0"/>
    </xf>
    <xf numFmtId="0" fontId="6" fillId="37" borderId="30" xfId="0" applyFont="1" applyFill="1" applyBorder="1" applyAlignment="1" applyProtection="1">
      <alignment/>
      <protection/>
    </xf>
    <xf numFmtId="14" fontId="5" fillId="0" borderId="0" xfId="0" applyNumberFormat="1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0" xfId="45"/>
    <cellStyle name="Comma 2" xfId="46"/>
    <cellStyle name="Currency" xfId="47"/>
    <cellStyle name="Currency [0]" xfId="48"/>
    <cellStyle name="Currency 0" xfId="49"/>
    <cellStyle name="Currency 2" xfId="50"/>
    <cellStyle name="Data" xfId="51"/>
    <cellStyle name="Date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Percent 0" xfId="66"/>
    <cellStyle name="Percent 2" xfId="67"/>
    <cellStyle name="Tex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45507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2ECF4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Interest Rate Comparison
(APR)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48"/>
          <c:w val="0.9535"/>
          <c:h val="0.71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Rate'!$E$8:$E$11</c:f>
              <c:numCache/>
            </c:numRef>
          </c:val>
          <c:shape val="box"/>
        </c:ser>
        <c:shape val="box"/>
        <c:axId val="16130383"/>
        <c:axId val="10955720"/>
      </c:bar3DChart>
      <c:catAx>
        <c:axId val="1613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55720"/>
        <c:crosses val="autoZero"/>
        <c:auto val="1"/>
        <c:lblOffset val="100"/>
        <c:tickLblSkip val="1"/>
        <c:noMultiLvlLbl val="0"/>
      </c:catAx>
      <c:valAx>
        <c:axId val="1095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03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Up-Front Costs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7775"/>
          <c:w val="0.958"/>
          <c:h val="0.78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Rate'!$I$8:$I$11</c:f>
              <c:numCache/>
            </c:numRef>
          </c:val>
          <c:shape val="box"/>
        </c:ser>
        <c:shape val="box"/>
        <c:axId val="31492617"/>
        <c:axId val="14998098"/>
      </c:bar3DChart>
      <c:catAx>
        <c:axId val="3149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6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98098"/>
        <c:crosses val="autoZero"/>
        <c:auto val="1"/>
        <c:lblOffset val="100"/>
        <c:tickLblSkip val="1"/>
        <c:noMultiLvlLbl val="0"/>
      </c:catAx>
      <c:valAx>
        <c:axId val="14998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92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Monthly Payments</a:t>
            </a:r>
          </a:p>
        </c:rich>
      </c:tx>
      <c:layout>
        <c:manualLayout>
          <c:xMode val="factor"/>
          <c:yMode val="factor"/>
          <c:x val="0.00725"/>
          <c:y val="0.069"/>
        </c:manualLayout>
      </c:layout>
      <c:spPr>
        <a:noFill/>
        <a:ln>
          <a:noFill/>
        </a:ln>
      </c:spPr>
    </c:title>
    <c:view3D>
      <c:rotX val="15"/>
      <c:hPercent val="412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935"/>
          <c:w val="0.9715"/>
          <c:h val="0.7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'ARM Versus Fixed Rate'!$B$8:$B$11</c:f>
              <c:strCache/>
            </c:strRef>
          </c:cat>
          <c:val>
            <c:numRef>
              <c:f>'ARM Versus Fixed Rate'!$J$8:$J$11</c:f>
              <c:numCache/>
            </c:numRef>
          </c:val>
          <c:shape val="box"/>
        </c:ser>
        <c:shape val="box"/>
        <c:axId val="765155"/>
        <c:axId val="6886396"/>
      </c:bar3DChart>
      <c:catAx>
        <c:axId val="765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86396"/>
        <c:crosses val="autoZero"/>
        <c:auto val="1"/>
        <c:lblOffset val="100"/>
        <c:tickLblSkip val="1"/>
        <c:noMultiLvlLbl val="0"/>
      </c:catAx>
      <c:valAx>
        <c:axId val="68863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5507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2ECF4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2ECF4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19075" cy="85725"/>
    <xdr:sp>
      <xdr:nvSpPr>
        <xdr:cNvPr id="1" name="HideTemplatePointer"/>
        <xdr:cNvSpPr>
          <a:spLocks/>
        </xdr:cNvSpPr>
      </xdr:nvSpPr>
      <xdr:spPr>
        <a:xfrm>
          <a:off x="0" y="0"/>
          <a:ext cx="2190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85725</xdr:colOff>
      <xdr:row>12</xdr:row>
      <xdr:rowOff>38100</xdr:rowOff>
    </xdr:from>
    <xdr:to>
      <xdr:col>5</xdr:col>
      <xdr:colOff>495300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85725" y="2200275"/>
        <a:ext cx="41814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12</xdr:row>
      <xdr:rowOff>38100</xdr:rowOff>
    </xdr:from>
    <xdr:to>
      <xdr:col>12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4371975" y="2200275"/>
        <a:ext cx="46291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27</xdr:row>
      <xdr:rowOff>0</xdr:rowOff>
    </xdr:from>
    <xdr:to>
      <xdr:col>8</xdr:col>
      <xdr:colOff>809625</xdr:colOff>
      <xdr:row>40</xdr:row>
      <xdr:rowOff>47625</xdr:rowOff>
    </xdr:to>
    <xdr:graphicFrame>
      <xdr:nvGraphicFramePr>
        <xdr:cNvPr id="4" name="Chart 4"/>
        <xdr:cNvGraphicFramePr/>
      </xdr:nvGraphicFramePr>
      <xdr:xfrm>
        <a:off x="76200" y="4591050"/>
        <a:ext cx="67532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showGridLines="0" tabSelected="1" zoomScalePageLayoutView="0" workbookViewId="0" topLeftCell="A1">
      <selection activeCell="C4" sqref="C4"/>
    </sheetView>
  </sheetViews>
  <sheetFormatPr defaultColWidth="9.140625" defaultRowHeight="12.75"/>
  <cols>
    <col min="1" max="1" width="1.7109375" style="1" customWidth="1"/>
    <col min="2" max="2" width="19.57421875" style="1" customWidth="1"/>
    <col min="3" max="3" width="15.8515625" style="1" customWidth="1"/>
    <col min="4" max="5" width="9.7109375" style="1" customWidth="1"/>
    <col min="6" max="6" width="7.7109375" style="1" customWidth="1"/>
    <col min="7" max="7" width="11.28125" style="1" customWidth="1"/>
    <col min="8" max="8" width="14.7109375" style="1" customWidth="1"/>
    <col min="9" max="9" width="15.8515625" style="1" customWidth="1"/>
    <col min="10" max="10" width="11.421875" style="1" customWidth="1"/>
    <col min="11" max="11" width="8.8515625" style="1" customWidth="1"/>
    <col min="12" max="12" width="8.57421875" style="1" customWidth="1"/>
    <col min="13" max="16384" width="9.140625" style="1" customWidth="1"/>
  </cols>
  <sheetData>
    <row r="1" ht="6" customHeight="1"/>
    <row r="2" spans="2:12" s="2" customFormat="1" ht="32.25">
      <c r="B2" s="36" t="s">
        <v>23</v>
      </c>
      <c r="C2" s="3"/>
      <c r="D2" s="3"/>
      <c r="E2" s="3"/>
      <c r="F2" s="3"/>
      <c r="G2" s="3"/>
      <c r="H2" s="3"/>
      <c r="I2" s="3"/>
      <c r="J2" s="3"/>
      <c r="K2" s="47" t="s">
        <v>16</v>
      </c>
      <c r="L2" s="47"/>
    </row>
    <row r="3" ht="9.75" customHeight="1"/>
    <row r="4" spans="2:3" ht="15.75" customHeight="1">
      <c r="B4" s="40" t="s">
        <v>0</v>
      </c>
      <c r="C4" s="39"/>
    </row>
    <row r="5" ht="6" customHeight="1"/>
    <row r="6" spans="2:12" ht="12.75" customHeight="1">
      <c r="B6" s="4"/>
      <c r="C6" s="5"/>
      <c r="D6" s="6" t="s">
        <v>13</v>
      </c>
      <c r="E6" s="6"/>
      <c r="F6" s="6" t="s">
        <v>17</v>
      </c>
      <c r="G6" s="6" t="s">
        <v>1</v>
      </c>
      <c r="H6" s="6" t="s">
        <v>2</v>
      </c>
      <c r="I6" s="6" t="s">
        <v>22</v>
      </c>
      <c r="J6" s="6" t="s">
        <v>3</v>
      </c>
      <c r="K6" s="6" t="s">
        <v>4</v>
      </c>
      <c r="L6" s="37" t="s">
        <v>5</v>
      </c>
    </row>
    <row r="7" spans="2:12" ht="12.75" customHeight="1">
      <c r="B7" s="7"/>
      <c r="C7" s="8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15</v>
      </c>
      <c r="J7" s="9" t="s">
        <v>11</v>
      </c>
      <c r="K7" s="9" t="s">
        <v>12</v>
      </c>
      <c r="L7" s="38" t="s">
        <v>12</v>
      </c>
    </row>
    <row r="8" spans="2:12" ht="15" customHeight="1">
      <c r="B8" s="41" t="s">
        <v>18</v>
      </c>
      <c r="C8" s="42"/>
      <c r="D8" s="10"/>
      <c r="E8" s="10"/>
      <c r="F8" s="11"/>
      <c r="G8" s="12">
        <f>IF(F8,F8/100*C4,"")</f>
      </c>
      <c r="H8" s="13"/>
      <c r="I8" s="14">
        <f>IF(SUM(G8:H8),SUM(G8:H8),"")</f>
      </c>
      <c r="J8" s="15">
        <f>IF(AND(D8&gt;0,C4),PMT(D8/12,15*12,-C4,1),"")</f>
      </c>
      <c r="K8" s="16"/>
      <c r="L8" s="17"/>
    </row>
    <row r="9" spans="2:12" ht="15" customHeight="1">
      <c r="B9" s="43" t="s">
        <v>19</v>
      </c>
      <c r="C9" s="44"/>
      <c r="D9" s="18"/>
      <c r="E9" s="18"/>
      <c r="F9" s="19"/>
      <c r="G9" s="20">
        <f>IF(F9,F9/100*C4,"")</f>
      </c>
      <c r="H9" s="21"/>
      <c r="I9" s="22">
        <f>IF(SUM(G9:H9),SUM(G9:H9),"")</f>
      </c>
      <c r="J9" s="23">
        <f>IF(AND(D9&gt;0,C4),PMT(D9/12,15*12,-C4,1),"")</f>
      </c>
      <c r="K9" s="24"/>
      <c r="L9" s="25"/>
    </row>
    <row r="10" spans="2:12" ht="15" customHeight="1">
      <c r="B10" s="43" t="s">
        <v>20</v>
      </c>
      <c r="C10" s="44"/>
      <c r="D10" s="18"/>
      <c r="E10" s="18"/>
      <c r="F10" s="19"/>
      <c r="G10" s="20">
        <f>IF(F10,F10/100*C4,"")</f>
      </c>
      <c r="H10" s="21"/>
      <c r="I10" s="22">
        <f>IF(SUM(G10:H10),SUM(G10:H10),"")</f>
      </c>
      <c r="J10" s="23">
        <f>IF(AND(D10&gt;0,C4),PMT(D10/12,15*12,-C4,1),"")</f>
      </c>
      <c r="K10" s="26" t="s">
        <v>14</v>
      </c>
      <c r="L10" s="27" t="s">
        <v>14</v>
      </c>
    </row>
    <row r="11" spans="2:12" ht="15" customHeight="1">
      <c r="B11" s="45" t="s">
        <v>21</v>
      </c>
      <c r="C11" s="46"/>
      <c r="D11" s="28"/>
      <c r="E11" s="28"/>
      <c r="F11" s="29"/>
      <c r="G11" s="30">
        <f>IF(F11,F11/100*C4,"")</f>
      </c>
      <c r="H11" s="31"/>
      <c r="I11" s="32">
        <f>IF(SUM(G11:H11),SUM(G11:H11),"")</f>
      </c>
      <c r="J11" s="33">
        <f>IF(AND(D11&gt;0,C4),PMT(D11/12,15*12,-C4,1),"")</f>
      </c>
      <c r="K11" s="34" t="s">
        <v>14</v>
      </c>
      <c r="L11" s="35" t="s">
        <v>14</v>
      </c>
    </row>
    <row r="12" ht="15" customHeight="1"/>
  </sheetData>
  <sheetProtection/>
  <mergeCells count="1">
    <mergeCell ref="K2:L2"/>
  </mergeCells>
  <printOptions horizontalCentered="1"/>
  <pageMargins left="0.65" right="0.65" top="0.65" bottom="0.65" header="0.5" footer="0.5"/>
  <pageSetup horizontalDpi="300" verticalDpi="300" orientation="landscape" scale="85" r:id="rId2"/>
  <ignoredErrors>
    <ignoredError sqref="I8:J11 G8:G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 vs. fixed mortgage comparison</dc:title>
  <dc:subject/>
  <dc:creator/>
  <cp:keywords/>
  <dc:description/>
  <cp:lastModifiedBy>Luann Vodder</cp:lastModifiedBy>
  <cp:lastPrinted>2003-07-14T21:09:47Z</cp:lastPrinted>
  <dcterms:created xsi:type="dcterms:W3CDTF">1998-05-14T21:14:28Z</dcterms:created>
  <dcterms:modified xsi:type="dcterms:W3CDTF">2006-12-18T21:17:20Z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ttribution">
    <vt:lpwstr>Copyright © 2003 KMT Software, Inc.</vt:lpwstr>
  </property>
  <property fmtid="{D5CDD505-2E9C-101B-9397-08002B2CF9AE}" pid="3" name="Markets">
    <vt:lpwstr>en-us</vt:lpwstr>
  </property>
  <property fmtid="{D5CDD505-2E9C-101B-9397-08002B2CF9AE}" pid="4" name="AssetType">
    <vt:lpwstr>TP</vt:lpwstr>
  </property>
  <property fmtid="{D5CDD505-2E9C-101B-9397-08002B2CF9AE}" pid="5" name="BugNumber">
    <vt:lpwstr>485665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TS001052502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ARM vs. fixed mortgage comparison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ARM vs. fixed mortgage comparison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Calculated forms and reports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182;#Office XP;#22;#Excel 2003;#23;#Microsoft Office Excel 2007;#79;#Template 12;#184;#Office 2000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UANotes">
    <vt:lpwstr>June 2003 retrofit. Premium Exception Oct. 2003. June 2003 Retrofit</vt:lpwstr>
  </property>
  <property fmtid="{D5CDD505-2E9C-101B-9397-08002B2CF9AE}" pid="35" name="PublishStatusLookup">
    <vt:lpwstr>258336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TPClientViewer">
    <vt:lpwstr>Microsoft Office Excel</vt:lpwstr>
  </property>
  <property fmtid="{D5CDD505-2E9C-101B-9397-08002B2CF9AE}" pid="39" name="APTrustLevel">
    <vt:lpwstr>1.00000000000000</vt:lpwstr>
  </property>
  <property fmtid="{D5CDD505-2E9C-101B-9397-08002B2CF9AE}" pid="40" name="TrustLevel">
    <vt:lpwstr>Microsoft Managed Content</vt:lpwstr>
  </property>
  <property fmtid="{D5CDD505-2E9C-101B-9397-08002B2CF9AE}" pid="41" name="Content Type">
    <vt:lpwstr>OOFile</vt:lpwstr>
  </property>
  <property fmtid="{D5CDD505-2E9C-101B-9397-08002B2CF9AE}" pid="42" name="AuthoringAssetId">
    <vt:lpwstr>TP001052502</vt:lpwstr>
  </property>
</Properties>
</file>